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Empire Price Increase March 3rd\"/>
    </mc:Choice>
  </mc:AlternateContent>
  <xr:revisionPtr revIDLastSave="0" documentId="13_ncr:1_{70644AA9-C6B5-4364-85AF-045EFE61F2E5}" xr6:coauthVersionLast="47" xr6:coauthVersionMax="47" xr10:uidLastSave="{00000000-0000-0000-0000-000000000000}"/>
  <bookViews>
    <workbookView xWindow="29115" yWindow="450" windowWidth="27390" windowHeight="14385" firstSheet="1" activeTab="1" xr2:uid="{00000000-000D-0000-FFFF-FFFF00000000}"/>
  </bookViews>
  <sheets>
    <sheet name="Price List Data" sheetId="6" state="hidden" r:id="rId1"/>
    <sheet name="WB Stoves" sheetId="1" r:id="rId2"/>
  </sheets>
  <definedNames>
    <definedName name="_xlnm._FilterDatabase" localSheetId="1" hidden="1">'WB Stoves'!$A$1:$F$221</definedName>
    <definedName name="PriceList">#REF!</definedName>
    <definedName name="_xlnm.Print_Area" localSheetId="1">'WB Stoves'!$B$1:$G$320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128" i="1"/>
  <c r="F43" i="1"/>
  <c r="F284" i="1"/>
  <c r="F35" i="1"/>
  <c r="F30" i="1"/>
  <c r="F54" i="1"/>
  <c r="F301" i="1"/>
  <c r="D301" i="1"/>
  <c r="F297" i="1"/>
  <c r="D297" i="1"/>
  <c r="F296" i="1"/>
  <c r="D296" i="1"/>
  <c r="F292" i="1"/>
  <c r="D292" i="1"/>
  <c r="C292" i="1"/>
  <c r="F288" i="1"/>
  <c r="D288" i="1"/>
  <c r="D284" i="1"/>
  <c r="F283" i="1"/>
  <c r="D283" i="1"/>
  <c r="F279" i="1"/>
  <c r="D279" i="1"/>
  <c r="C279" i="1"/>
  <c r="F218" i="1"/>
  <c r="D218" i="1"/>
  <c r="C218" i="1"/>
  <c r="F214" i="1"/>
  <c r="D214" i="1"/>
  <c r="F210" i="1"/>
  <c r="D210" i="1"/>
  <c r="F209" i="1"/>
  <c r="D209" i="1"/>
  <c r="F208" i="1"/>
  <c r="D208" i="1"/>
  <c r="C208" i="1"/>
  <c r="F204" i="1"/>
  <c r="D204" i="1"/>
  <c r="C204" i="1"/>
  <c r="F203" i="1"/>
  <c r="D203" i="1"/>
  <c r="F199" i="1"/>
  <c r="E199" i="1"/>
  <c r="D199" i="1"/>
  <c r="C199" i="1"/>
  <c r="F182" i="1"/>
  <c r="D182" i="1"/>
  <c r="F178" i="1"/>
  <c r="D178" i="1"/>
  <c r="F174" i="1"/>
  <c r="D174" i="1"/>
  <c r="F173" i="1"/>
  <c r="D173" i="1"/>
  <c r="F169" i="1"/>
  <c r="D169" i="1"/>
  <c r="F168" i="1"/>
  <c r="E168" i="1"/>
  <c r="D168" i="1"/>
  <c r="F164" i="1"/>
  <c r="D164" i="1"/>
  <c r="C164" i="1"/>
  <c r="F139" i="1"/>
  <c r="E139" i="1"/>
  <c r="D139" i="1"/>
  <c r="C139" i="1"/>
  <c r="F135" i="1"/>
  <c r="E135" i="1"/>
  <c r="D135" i="1"/>
  <c r="C135" i="1"/>
  <c r="F134" i="1"/>
  <c r="D134" i="1"/>
  <c r="C134" i="1"/>
  <c r="F133" i="1"/>
  <c r="D133" i="1"/>
  <c r="F132" i="1"/>
  <c r="D132" i="1"/>
  <c r="D128" i="1"/>
  <c r="F127" i="1"/>
  <c r="D127" i="1"/>
  <c r="F126" i="1"/>
  <c r="D126" i="1"/>
  <c r="F125" i="1"/>
  <c r="D125" i="1"/>
  <c r="C125" i="1"/>
  <c r="F124" i="1"/>
  <c r="D124" i="1"/>
  <c r="C124" i="1"/>
  <c r="F120" i="1"/>
  <c r="D120" i="1"/>
  <c r="F119" i="1"/>
  <c r="D119" i="1"/>
  <c r="F115" i="1"/>
  <c r="D115" i="1"/>
  <c r="C115" i="1"/>
  <c r="F97" i="1"/>
  <c r="D97" i="1"/>
  <c r="C97" i="1"/>
  <c r="F96" i="1"/>
  <c r="D96" i="1"/>
  <c r="C96" i="1"/>
  <c r="F92" i="1"/>
  <c r="D92" i="1"/>
  <c r="F91" i="1"/>
  <c r="D91" i="1"/>
  <c r="C91" i="1"/>
  <c r="F90" i="1"/>
  <c r="D90" i="1"/>
  <c r="F89" i="1"/>
  <c r="D89" i="1"/>
  <c r="C89" i="1"/>
  <c r="F85" i="1"/>
  <c r="D85" i="1"/>
  <c r="F84" i="1"/>
  <c r="D84" i="1"/>
  <c r="C84" i="1"/>
  <c r="F83" i="1"/>
  <c r="D83" i="1"/>
  <c r="F82" i="1"/>
  <c r="D82" i="1"/>
  <c r="F81" i="1"/>
  <c r="D81" i="1"/>
  <c r="F77" i="1"/>
  <c r="D77" i="1"/>
  <c r="C77" i="1"/>
  <c r="F76" i="1"/>
  <c r="D76" i="1"/>
  <c r="C76" i="1"/>
  <c r="F72" i="1"/>
  <c r="D72" i="1"/>
  <c r="C72" i="1"/>
  <c r="F55" i="1"/>
  <c r="D55" i="1"/>
  <c r="D54" i="1"/>
  <c r="C54" i="1"/>
  <c r="F50" i="1"/>
  <c r="D50" i="1"/>
  <c r="F49" i="1"/>
  <c r="D49" i="1"/>
  <c r="F48" i="1"/>
  <c r="D48" i="1"/>
  <c r="D47" i="1"/>
  <c r="D43" i="1"/>
  <c r="C43" i="1"/>
  <c r="F42" i="1"/>
  <c r="E42" i="1"/>
  <c r="D42" i="1"/>
  <c r="F41" i="1"/>
  <c r="E41" i="1"/>
  <c r="D41" i="1"/>
  <c r="C41" i="1"/>
  <c r="F40" i="1"/>
  <c r="E40" i="1"/>
  <c r="D40" i="1"/>
  <c r="C40" i="1"/>
  <c r="F39" i="1"/>
  <c r="E39" i="1"/>
  <c r="D39" i="1"/>
  <c r="D35" i="1"/>
  <c r="F34" i="1"/>
  <c r="D34" i="1"/>
  <c r="D30" i="1"/>
  <c r="C30" i="1"/>
  <c r="C132" i="1"/>
  <c r="C49" i="1"/>
  <c r="C47" i="1"/>
  <c r="C210" i="1"/>
  <c r="C209" i="1"/>
  <c r="C174" i="1"/>
  <c r="C173" i="1"/>
  <c r="C81" i="1"/>
  <c r="C39" i="1"/>
  <c r="C126" i="1"/>
  <c r="C83" i="1"/>
  <c r="C82" i="1"/>
  <c r="C128" i="1"/>
  <c r="C127" i="1"/>
  <c r="C85" i="1"/>
  <c r="C42" i="1"/>
  <c r="C288" i="1"/>
  <c r="C252" i="1"/>
  <c r="C284" i="1"/>
  <c r="C283" i="1"/>
  <c r="C120" i="1"/>
  <c r="C119" i="1"/>
  <c r="C203" i="1"/>
  <c r="C169" i="1"/>
  <c r="C168" i="1"/>
  <c r="C92" i="1"/>
  <c r="C50" i="1"/>
  <c r="C297" i="1"/>
  <c r="C296" i="1"/>
  <c r="C133" i="1"/>
  <c r="C55" i="1"/>
  <c r="C182" i="1"/>
  <c r="C301" i="1"/>
  <c r="C262" i="1"/>
  <c r="D248" i="1"/>
  <c r="D247" i="1"/>
  <c r="E96" i="1"/>
  <c r="E301" i="1"/>
  <c r="E218" i="1"/>
  <c r="E97" i="1"/>
  <c r="E30" i="1"/>
  <c r="E164" i="1"/>
  <c r="E48" i="1"/>
  <c r="E72" i="1"/>
  <c r="E297" i="1"/>
  <c r="E115" i="1"/>
  <c r="E279" i="1"/>
  <c r="E50" i="1"/>
  <c r="E92" i="1"/>
  <c r="E34" i="1"/>
  <c r="E35" i="1"/>
  <c r="E76" i="1"/>
  <c r="E77" i="1"/>
  <c r="E119" i="1"/>
  <c r="E120" i="1"/>
  <c r="E283" i="1"/>
  <c r="E284" i="1"/>
  <c r="E288" i="1"/>
  <c r="E43" i="1"/>
  <c r="E84" i="1"/>
  <c r="E85" i="1"/>
  <c r="E127" i="1"/>
  <c r="E128" i="1"/>
  <c r="E82" i="1"/>
  <c r="E83" i="1"/>
  <c r="E125" i="1"/>
  <c r="E126" i="1"/>
  <c r="E81" i="1"/>
  <c r="E124" i="1"/>
  <c r="E292" i="1"/>
  <c r="E173" i="1"/>
  <c r="E174" i="1"/>
  <c r="E208" i="1"/>
  <c r="E209" i="1"/>
  <c r="E210" i="1"/>
  <c r="E47" i="1"/>
  <c r="E49" i="1"/>
  <c r="E89" i="1"/>
  <c r="E132" i="1"/>
  <c r="E54" i="1"/>
  <c r="F243" i="1"/>
  <c r="F258" i="1"/>
  <c r="C257" i="1"/>
  <c r="C247" i="1"/>
  <c r="E256" i="1"/>
  <c r="E243" i="1"/>
  <c r="D256" i="1"/>
  <c r="C258" i="1"/>
  <c r="F256" i="1"/>
  <c r="F248" i="1"/>
  <c r="C243" i="1"/>
  <c r="E252" i="1"/>
  <c r="D243" i="1"/>
  <c r="D252" i="1"/>
  <c r="E257" i="1"/>
  <c r="F262" i="1"/>
  <c r="F257" i="1"/>
  <c r="C256" i="1"/>
  <c r="C248" i="1"/>
  <c r="E262" i="1"/>
  <c r="E248" i="1"/>
  <c r="D262" i="1"/>
  <c r="D257" i="1"/>
  <c r="F252" i="1"/>
  <c r="F247" i="1"/>
  <c r="E258" i="1"/>
  <c r="E247" i="1"/>
  <c r="D258" i="1"/>
  <c r="C48" i="1" l="1"/>
  <c r="C178" i="1"/>
  <c r="C90" i="1"/>
  <c r="C214" i="1"/>
  <c r="C35" i="1"/>
  <c r="C34" i="1"/>
  <c r="E133" i="1"/>
  <c r="E134" i="1"/>
  <c r="E169" i="1"/>
  <c r="E178" i="1"/>
  <c r="E182" i="1"/>
  <c r="E203" i="1"/>
  <c r="E204" i="1"/>
  <c r="E214" i="1"/>
  <c r="E55" i="1"/>
  <c r="E90" i="1"/>
  <c r="E91" i="1"/>
  <c r="E296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riceListAll" description="Connection to the 'PriceListAll' query in the workbook." type="5" refreshedVersion="6" background="1" saveData="1">
    <dbPr connection="provider=Microsoft.Mashup.OleDb.1;data source=$EmbeddedMashup(908355b0-8037-4ed9-9e65-8830d302d66d)$;location=PriceListAll;extended properties=&quot;UEsDBBQAAgAIANBSTlTBQlBpqgAAAPoAAAASABwAQ29uZmlnL1BhY2thZ2UueG1sIKIYACigFAAAAAAAAAAAAAAAAAAAAAAAAAAAAIWPTQ6CMBSEr0K657WUgD95lIVbSUyIxi0pFRqhGCiWu7nwSF5BE8W4czfz5VvMPG53TKe28a6qH3RnEhIAI54ysiu1qRIy2pO/JKnAXSHPRaW8l2yG9TSUCamtvawpdc6BC6HrK8oZC+gx2+ayVm1BvrL+L/vaDLYwUhGBh/cYwSHmEHHOYcECpDPGTJs5BxBByFcxMKQ/GDdjY8deCWX8fY50rkg/P8QTUEsDBBQAAgAIANBSTl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DQUk5Up70utzcBAABnAgAAEwAcAEZvcm11bGFzL1NlY3Rpb24xLm0gohgAKKAUAAAAAAAAAAAAAAAAAAAAAAAAAAAAlZLfa8IwEMffC/0fQvZioRR8nfRB7MYGWmTtm8qI8TbD8qMkV9mQ/u9LrJtO3GB5yX0vuft8w8UBR2E0qfp9OIqjOHJbZmFD5lZwmAqHYylJTiRgHBG/KtNaDj4z5hycywqGbM0cDO6FhGxiNIJGN6APt8uvI7e8U42wQGq2lt+qFxnjfLOmSUoWEwsMoWQ78cqCnbk1DVgU4HK0LayStHfwfGGtd7RfVHwLiuWUpo8IKqfn1+iqWwQ7q2OPG1pboZR/Zw3vSH2Xg52stky7F2PVxMhWaTf4AUv3ezpnFktD00NhFrqkBD8aIOh11yVXAcM/CBdW/sV4AmV2vvLY60TpD64jhp5BZ2YD8sA40gqhpkK/nRKzVqIIcuw/xw5CVBpdMT+0EBfguBVNGBTtkjgS+jdTo09QSwECLQAUAAIACADQUk5UwUJQaaoAAAD6AAAAEgAAAAAAAAAAAAAAAAAAAAAAQ29uZmlnL1BhY2thZ2UueG1sUEsBAi0AFAACAAgA0FJOVA/K6aukAAAA6QAAABMAAAAAAAAAAAAAAAAA9gAAAFtDb250ZW50X1R5cGVzXS54bWxQSwECLQAUAAIACADQUk5Up70utzcBAABnAgAAEwAAAAAAAAAAAAAAAADnAQAARm9ybXVsYXMvU2VjdGlvbjEubVBLBQYAAAAAAwADAMIAAABrAwAAAAA=&quot;" command="SELECT * FROM [PriceListAll]"/>
  </connection>
</connections>
</file>

<file path=xl/sharedStrings.xml><?xml version="1.0" encoding="utf-8"?>
<sst xmlns="http://schemas.openxmlformats.org/spreadsheetml/2006/main" count="439" uniqueCount="122">
  <si>
    <t>Price List Section</t>
  </si>
  <si>
    <t>Gateway 1700 Wood-Burning Stove</t>
  </si>
  <si>
    <t>Gateway 1700</t>
  </si>
  <si>
    <t>Model</t>
  </si>
  <si>
    <t>BTU</t>
  </si>
  <si>
    <t>Description</t>
  </si>
  <si>
    <t>Wt</t>
  </si>
  <si>
    <t>List</t>
  </si>
  <si>
    <t>WB17FS</t>
  </si>
  <si>
    <t>Door Sets (Req)</t>
  </si>
  <si>
    <t>WD1BL</t>
  </si>
  <si>
    <t>WD1NB</t>
  </si>
  <si>
    <t>Door Overlay, Nickel</t>
  </si>
  <si>
    <t>Pedestal and Leg Sets (Req)</t>
  </si>
  <si>
    <t>WP1BL</t>
  </si>
  <si>
    <t>WLS1BL</t>
  </si>
  <si>
    <t>Leg Kit with Ash Pan, Straight, Black</t>
  </si>
  <si>
    <t>WLS1NB</t>
  </si>
  <si>
    <t>Leg Kit with Ash Pan, Straight, Nickel</t>
  </si>
  <si>
    <t>WLQ1BL</t>
  </si>
  <si>
    <t>Leg Kit with Ash Pan, Queen Anne, Black</t>
  </si>
  <si>
    <t>WLQ1NB</t>
  </si>
  <si>
    <t>Leg Kit with Ash Pan, Queen Anne, Nickel</t>
  </si>
  <si>
    <t>WT1BL</t>
  </si>
  <si>
    <t>WB1V</t>
  </si>
  <si>
    <t>WT1QC</t>
  </si>
  <si>
    <t>WBS1BL</t>
  </si>
  <si>
    <t>Fresh Air Kits</t>
  </si>
  <si>
    <t>WA1L</t>
  </si>
  <si>
    <t>WA5PD</t>
  </si>
  <si>
    <t>Gateway 2300 Wood-Burning Stove</t>
  </si>
  <si>
    <t xml:space="preserve">Gateway 2300 </t>
  </si>
  <si>
    <t>WB23FS</t>
  </si>
  <si>
    <t>WD2BL</t>
  </si>
  <si>
    <t>WD2NB</t>
  </si>
  <si>
    <t>WP2BL</t>
  </si>
  <si>
    <t>WLS2BL</t>
  </si>
  <si>
    <t>WLS2NB</t>
  </si>
  <si>
    <t>WLQ2BL</t>
  </si>
  <si>
    <t>WLQ2NB</t>
  </si>
  <si>
    <t>WT2BL</t>
  </si>
  <si>
    <t>WBS2BL</t>
  </si>
  <si>
    <t>WA2L</t>
  </si>
  <si>
    <t>Gateway 3500 Wood-Burning Stove</t>
  </si>
  <si>
    <t>Gateway 3500</t>
  </si>
  <si>
    <t>WB35FS</t>
  </si>
  <si>
    <t>WD3BL</t>
  </si>
  <si>
    <t>WD3NB</t>
  </si>
  <si>
    <t>WP3BL</t>
  </si>
  <si>
    <t>WLS3BL</t>
  </si>
  <si>
    <t>WLS3NB</t>
  </si>
  <si>
    <t>WLQ3BL</t>
  </si>
  <si>
    <t>WLQ3NB</t>
  </si>
  <si>
    <t>WT3BL</t>
  </si>
  <si>
    <t>WBS3BL</t>
  </si>
  <si>
    <t xml:space="preserve">Archway 1700 Wood-Burning Insert </t>
  </si>
  <si>
    <t xml:space="preserve">Archway 1700 </t>
  </si>
  <si>
    <t>WB17IN</t>
  </si>
  <si>
    <t>Doors (Req)</t>
  </si>
  <si>
    <t>Surrounds (Req)</t>
  </si>
  <si>
    <t>WS1744BL</t>
  </si>
  <si>
    <t>WS1750BL</t>
  </si>
  <si>
    <t>Fresh Air Kit</t>
  </si>
  <si>
    <t>WA5IN</t>
  </si>
  <si>
    <t>Archway 2300 Wood-Burning Insert</t>
  </si>
  <si>
    <t>Archway 2300</t>
  </si>
  <si>
    <t>WB23IN</t>
  </si>
  <si>
    <t>WS2344BL</t>
  </si>
  <si>
    <t>WS2350BL</t>
  </si>
  <si>
    <t>Weight</t>
  </si>
  <si>
    <t>Freestanding Stove, 1.9 cu.ft., Metallic Black</t>
  </si>
  <si>
    <t>Insert with Blower, 1.9 cu.ft., Metallic Black</t>
  </si>
  <si>
    <t>Freestanding Stove, 2.4 cu.ft., Metallic Black</t>
  </si>
  <si>
    <t>Insert with Blower, 2.4 cu.ft., Metallic Black</t>
  </si>
  <si>
    <t>Freestanding Stove, 3.5 cu.ft., Metallic Black</t>
  </si>
  <si>
    <t>Barrier, Black (Fire Screen)</t>
  </si>
  <si>
    <t>Door Overlay, Black</t>
  </si>
  <si>
    <t>Pedestal with Ash Pan, Black</t>
  </si>
  <si>
    <t>Surround, Black (29 x 44)</t>
  </si>
  <si>
    <t>Surround, Black (32 x 50)</t>
  </si>
  <si>
    <t>Step Top Add-On</t>
  </si>
  <si>
    <t>Accessories</t>
  </si>
  <si>
    <t>WS2350TBL</t>
  </si>
  <si>
    <t>WB30FP</t>
  </si>
  <si>
    <t>WD4BL</t>
  </si>
  <si>
    <t>WD4NB</t>
  </si>
  <si>
    <t>Faceplate (Req)</t>
  </si>
  <si>
    <t>WF4TBL</t>
  </si>
  <si>
    <t>WBS4BL</t>
  </si>
  <si>
    <t>WB2FA</t>
  </si>
  <si>
    <t>WA4FP</t>
  </si>
  <si>
    <t>WB43FP</t>
  </si>
  <si>
    <t>WD5BL</t>
  </si>
  <si>
    <t>WD5NB</t>
  </si>
  <si>
    <t>WF5TBL</t>
  </si>
  <si>
    <t>Refractory (Req)</t>
  </si>
  <si>
    <t>WR5C</t>
  </si>
  <si>
    <t>WB2WG</t>
  </si>
  <si>
    <t>WB2G</t>
  </si>
  <si>
    <t>St. Clair 3000 Wood-Burning Fireplace</t>
  </si>
  <si>
    <t>St. Clair 4300 Wood-Burning Fireplace</t>
  </si>
  <si>
    <t>WA5FP</t>
  </si>
  <si>
    <t>Surround, Black, Trimmable (32 x 50)</t>
  </si>
  <si>
    <t>St. Clair 3000</t>
  </si>
  <si>
    <t>St. Clair 4300</t>
  </si>
  <si>
    <t>Item</t>
  </si>
  <si>
    <t>Fresh Air Kit For Wood-Burning Stove on Legs</t>
  </si>
  <si>
    <t>Kit, Fresh Air Intake</t>
  </si>
  <si>
    <t>Fresh Air Kit For Insert, 5-in</t>
  </si>
  <si>
    <t>Fresh Air Kit For Wood-Burning Stove on Pedestal</t>
  </si>
  <si>
    <t>Blower, Variable Speed</t>
  </si>
  <si>
    <t>Kit, Forced Air Distribution</t>
  </si>
  <si>
    <t>Grill, Warm Air Circulation</t>
  </si>
  <si>
    <t>Wood Stove, Fireplace, 4.3 Cu.Ft., Black</t>
  </si>
  <si>
    <t>Faceplate, Traditional</t>
  </si>
  <si>
    <t>Traditional Refractory</t>
  </si>
  <si>
    <t>Thermodisc Kit, Quick Connect</t>
  </si>
  <si>
    <t>Price</t>
  </si>
  <si>
    <t/>
  </si>
  <si>
    <t>Kit, Gravity Air Circulation</t>
  </si>
  <si>
    <t>Wood Stove, Fireplace, 3.0 Cu.Ft., Black</t>
  </si>
  <si>
    <t>Firescreen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</si>
</sst>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&quot;$&quot;#,##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2"/>
      <color theme="1"/>
      <name val="Times New Roman"/>
      <family val="2"/>
    </font>
    <font>
      <b/>
      <sz val="16"/>
      <color rgb="FF002060"/>
      <name val="Franklin Gothic Book"/>
      <family val="2"/>
    </font>
    <font>
      <b/>
      <sz val="11"/>
      <color rgb="FF002060"/>
      <name val="Times New Roman"/>
      <family val="1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theme="0"/>
      <name val="Arial"/>
      <family val="2"/>
    </font>
    <font>
      <sz val="20"/>
      <color rgb="FF002060"/>
      <name val="Times New Roman"/>
      <family val="1"/>
    </font>
    <font>
      <sz val="16"/>
      <color rgb="FF002060"/>
      <name val="Times New Roman"/>
      <family val="1"/>
    </font>
    <font>
      <u/>
      <sz val="9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i/>
      <u/>
      <sz val="9"/>
      <color theme="3" tint="-0.24994659260841701"/>
      <name val="Arial"/>
      <family val="2"/>
    </font>
    <font>
      <i/>
      <sz val="8"/>
      <name val="Calibri"/>
      <family val="2"/>
    </font>
    <font>
      <b/>
      <sz val="11"/>
      <color indexed="63"/>
      <name val="Calibri"/>
      <family val="2"/>
    </font>
    <font>
      <b/>
      <sz val="11"/>
      <color rgb="FF002060"/>
      <name val="Arial"/>
      <family val="2"/>
    </font>
    <font>
      <b/>
      <sz val="11"/>
      <color theme="6" tint="-0.499984740745262"/>
      <name val="Arial"/>
      <family val="2"/>
    </font>
    <font>
      <sz val="18"/>
      <color rgb="FF800000"/>
      <name val="Arial"/>
      <family val="2"/>
    </font>
    <font>
      <b/>
      <sz val="10"/>
      <color rgb="FF0000FF"/>
      <name val="Arial"/>
      <family val="2"/>
    </font>
    <font>
      <b/>
      <sz val="8"/>
      <color theme="0"/>
      <name val="Arial"/>
      <family val="2"/>
    </font>
    <font>
      <i/>
      <sz val="10"/>
      <color theme="3" tint="-0.24994659260841701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b/>
      <sz val="11"/>
      <color indexed="8"/>
      <name val="Calibri"/>
      <family val="2"/>
    </font>
    <font>
      <sz val="18"/>
      <color theme="1"/>
      <name val="Code39AzaleaRegular2"/>
    </font>
    <font>
      <sz val="9"/>
      <color theme="1"/>
      <name val="Code39AzaleaRegular2"/>
    </font>
    <font>
      <sz val="18"/>
      <color theme="6" tint="-0.499984740745262"/>
      <name val="Arial"/>
      <family val="2"/>
    </font>
    <font>
      <b/>
      <sz val="16"/>
      <color theme="9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2060"/>
      <name val="Arial"/>
      <family val="2"/>
    </font>
    <font>
      <sz val="18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sz val="9"/>
      <color theme="0"/>
      <name val="Aptos Narrow"/>
      <family val="2"/>
    </font>
    <font>
      <sz val="9"/>
      <name val="Aptos Narrow"/>
      <family val="2"/>
    </font>
    <font>
      <sz val="20"/>
      <name val="Aptos Narrow"/>
      <family val="2"/>
    </font>
    <font>
      <sz val="20"/>
      <color theme="0"/>
      <name val="Aptos Narrow"/>
      <family val="2"/>
    </font>
    <font>
      <b/>
      <sz val="18"/>
      <color rgb="FFA6916A"/>
      <name val="Aptos Narrow"/>
      <family val="2"/>
    </font>
    <font>
      <b/>
      <sz val="11"/>
      <color rgb="FF8C8C8C"/>
      <name val="Aptos Narrow"/>
      <family val="2"/>
    </font>
    <font>
      <b/>
      <sz val="9"/>
      <color rgb="FF002060"/>
      <name val="Aptos Narrow"/>
      <family val="2"/>
    </font>
    <font>
      <b/>
      <sz val="16"/>
      <color rgb="FFA6916A"/>
      <name val="Aptos Narrow"/>
      <family val="2"/>
    </font>
    <font>
      <b/>
      <sz val="16"/>
      <color rgb="FF002060"/>
      <name val="Aptos Narrow"/>
      <family val="2"/>
    </font>
    <font>
      <b/>
      <sz val="9"/>
      <name val="Aptos Narrow"/>
      <family val="2"/>
    </font>
    <font>
      <b/>
      <sz val="11"/>
      <color rgb="FFA6916A"/>
      <name val="Aptos Narrow"/>
      <family val="2"/>
    </font>
    <font>
      <b/>
      <sz val="10"/>
      <color indexed="60"/>
      <name val="Aptos Narrow"/>
      <family val="2"/>
    </font>
    <font>
      <b/>
      <sz val="12"/>
      <name val="Aptos Narrow"/>
      <family val="2"/>
    </font>
    <font>
      <b/>
      <sz val="9"/>
      <color theme="0"/>
      <name val="Aptos Narrow"/>
      <family val="2"/>
    </font>
    <font>
      <sz val="10"/>
      <name val="Aptos Narrow"/>
      <family val="2"/>
    </font>
    <font>
      <b/>
      <sz val="16"/>
      <color rgb="FFA6916A"/>
      <name val="Georgia"/>
      <family val="1"/>
    </font>
    <font>
      <b/>
      <sz val="11"/>
      <color rgb="FFA6916A"/>
      <name val="Georgia"/>
      <family val="1"/>
    </font>
  </fonts>
  <fills count="2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6" tint="-0.499984740745262"/>
        <bgColor indexed="65"/>
      </patternFill>
    </fill>
    <fill>
      <patternFill patternType="solid">
        <fgColor rgb="FF4F6228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A691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ill="0" applyBorder="0" applyProtection="0">
      <alignment vertical="center" wrapText="1"/>
    </xf>
    <xf numFmtId="44" fontId="7" fillId="0" borderId="0" applyFont="0" applyFill="0" applyBorder="0" applyAlignment="0" applyProtection="0"/>
    <xf numFmtId="49" fontId="4" fillId="0" borderId="2">
      <alignment horizontal="center" vertical="center"/>
    </xf>
    <xf numFmtId="44" fontId="5" fillId="0" borderId="2" applyFill="0" applyProtection="0">
      <alignment vertical="center"/>
    </xf>
    <xf numFmtId="0" fontId="4" fillId="0" borderId="0"/>
    <xf numFmtId="0" fontId="8" fillId="0" borderId="0"/>
    <xf numFmtId="0" fontId="9" fillId="0" borderId="0" applyProtection="0">
      <alignment horizontal="left"/>
    </xf>
    <xf numFmtId="0" fontId="10" fillId="2" borderId="3" applyNumberFormat="0" applyProtection="0">
      <alignment horizontal="center"/>
    </xf>
    <xf numFmtId="44" fontId="4" fillId="0" borderId="0" applyFont="0" applyFill="0" applyBorder="0" applyAlignment="0" applyProtection="0"/>
    <xf numFmtId="49" fontId="5" fillId="0" borderId="4">
      <alignment horizontal="left" vertical="center" wrapText="1" indent="1"/>
    </xf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ill="0" applyBorder="0" applyProtection="0">
      <alignment vertical="center"/>
    </xf>
    <xf numFmtId="44" fontId="5" fillId="0" borderId="2" applyFill="0" applyProtection="0">
      <alignment vertical="center"/>
    </xf>
    <xf numFmtId="44" fontId="5" fillId="0" borderId="2" applyFill="0" applyProtection="0">
      <alignment vertical="center"/>
    </xf>
    <xf numFmtId="44" fontId="5" fillId="0" borderId="2" applyFill="0" applyProtection="0">
      <alignment vertical="center"/>
    </xf>
    <xf numFmtId="44" fontId="4" fillId="0" borderId="0" applyFont="0" applyFill="0" applyBorder="0" applyProtection="0">
      <alignment vertical="center"/>
    </xf>
    <xf numFmtId="44" fontId="4" fillId="0" borderId="0" applyFont="0" applyFill="0" applyBorder="0" applyProtection="0">
      <alignment vertical="center"/>
    </xf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21" borderId="5" applyBorder="0" applyProtection="0">
      <alignment horizontal="left" wrapText="1"/>
    </xf>
    <xf numFmtId="0" fontId="10" fillId="22" borderId="3" applyNumberFormat="0" applyProtection="0">
      <alignment horizontal="center"/>
    </xf>
    <xf numFmtId="0" fontId="10" fillId="2" borderId="3" applyNumberFormat="0" applyProtection="0">
      <alignment horizontal="center"/>
    </xf>
    <xf numFmtId="0" fontId="10" fillId="21" borderId="3" applyNumberFormat="0" applyProtection="0">
      <alignment horizontal="left" wrapText="1" indent="1"/>
    </xf>
    <xf numFmtId="0" fontId="2" fillId="0" borderId="1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3" applyProtection="0">
      <alignment horizontal="center" wrapText="1"/>
    </xf>
    <xf numFmtId="0" fontId="17" fillId="0" borderId="0">
      <alignment vertical="top"/>
    </xf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8" applyNumberFormat="0" applyAlignment="0" applyProtection="0"/>
    <xf numFmtId="0" fontId="22" fillId="0" borderId="9" applyNumberFormat="0" applyFill="0" applyAlignment="0" applyProtection="0"/>
    <xf numFmtId="0" fontId="23" fillId="0" borderId="0" applyBorder="0">
      <alignment horizontal="center" vertical="center"/>
    </xf>
    <xf numFmtId="164" fontId="24" fillId="0" borderId="0">
      <alignment horizontal="center" vertical="top" wrapText="1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2" fontId="5" fillId="0" borderId="0" applyNumberFormat="0" applyFont="0" applyAlignment="0">
      <alignment horizontal="right" vertical="center"/>
    </xf>
    <xf numFmtId="0" fontId="11" fillId="23" borderId="10" applyNumberFormat="0" applyFont="0" applyAlignment="0" applyProtection="0"/>
    <xf numFmtId="0" fontId="25" fillId="24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Protection="0">
      <alignment horizontal="left"/>
    </xf>
    <xf numFmtId="0" fontId="26" fillId="0" borderId="12" applyProtection="0">
      <alignment horizontal="left"/>
    </xf>
    <xf numFmtId="0" fontId="27" fillId="0" borderId="0" applyProtection="0">
      <alignment horizontal="left"/>
    </xf>
    <xf numFmtId="0" fontId="26" fillId="0" borderId="0" applyProtection="0">
      <alignment horizontal="left"/>
    </xf>
    <xf numFmtId="0" fontId="26" fillId="0" borderId="0" applyProtection="0">
      <alignment horizontal="left"/>
    </xf>
    <xf numFmtId="0" fontId="28" fillId="0" borderId="0"/>
    <xf numFmtId="0" fontId="28" fillId="0" borderId="0"/>
    <xf numFmtId="49" fontId="29" fillId="0" borderId="13"/>
    <xf numFmtId="49" fontId="29" fillId="0" borderId="13"/>
    <xf numFmtId="49" fontId="5" fillId="0" borderId="4">
      <alignment horizontal="center" vertical="center"/>
    </xf>
    <xf numFmtId="49" fontId="4" fillId="0" borderId="4"/>
    <xf numFmtId="49" fontId="4" fillId="0" borderId="4"/>
    <xf numFmtId="49" fontId="5" fillId="0" borderId="4">
      <alignment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49" fontId="4" fillId="0" borderId="2">
      <alignment horizontal="center" vertical="center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3" fontId="5" fillId="0" borderId="2">
      <alignment horizontal="left" vertical="center" wrapText="1" indent="1"/>
      <protection hidden="1"/>
    </xf>
    <xf numFmtId="44" fontId="5" fillId="0" borderId="2">
      <alignment horizontal="right" vertical="center"/>
      <protection hidden="1"/>
    </xf>
    <xf numFmtId="44" fontId="5" fillId="0" borderId="2">
      <alignment horizontal="right" vertical="center"/>
      <protection hidden="1"/>
    </xf>
    <xf numFmtId="0" fontId="30" fillId="2" borderId="3" applyProtection="0">
      <alignment horizontal="center" vertical="center"/>
    </xf>
    <xf numFmtId="0" fontId="6" fillId="0" borderId="0" applyNumberFormat="0" applyFill="0" applyBorder="0" applyProtection="0">
      <alignment horizontal="center" vertical="center" wrapText="1"/>
    </xf>
    <xf numFmtId="0" fontId="31" fillId="0" borderId="0">
      <alignment horizontal="left" vertical="center" indent="4"/>
    </xf>
    <xf numFmtId="0" fontId="32" fillId="0" borderId="0">
      <alignment horizontal="left" vertical="center" indent="2"/>
    </xf>
    <xf numFmtId="0" fontId="32" fillId="0" borderId="0">
      <alignment horizontal="left" vertical="center" indent="2"/>
    </xf>
    <xf numFmtId="0" fontId="33" fillId="0" borderId="0" applyAlignment="0">
      <alignment horizontal="left" vertical="center" indent="4"/>
    </xf>
    <xf numFmtId="0" fontId="33" fillId="0" borderId="0">
      <alignment horizontal="left" vertical="center" indent="4"/>
    </xf>
    <xf numFmtId="0" fontId="34" fillId="0" borderId="14" applyNumberFormat="0" applyFill="0" applyAlignment="0" applyProtection="0"/>
    <xf numFmtId="0" fontId="35" fillId="0" borderId="0" applyNumberFormat="0">
      <alignment horizontal="center" vertical="center"/>
    </xf>
    <xf numFmtId="0" fontId="36" fillId="0" borderId="0" applyNumberFormat="0">
      <alignment horizontal="center" vertical="center"/>
    </xf>
    <xf numFmtId="0" fontId="37" fillId="0" borderId="0">
      <alignment horizontal="center" vertical="center" wrapText="1"/>
    </xf>
    <xf numFmtId="0" fontId="37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3" fillId="0" borderId="15">
      <alignment horizontal="center" vertical="center" wrapText="1"/>
    </xf>
    <xf numFmtId="0" fontId="3" fillId="0" borderId="0"/>
    <xf numFmtId="0" fontId="42" fillId="0" borderId="0">
      <alignment horizontal="center" vertical="center" wrapText="1"/>
    </xf>
    <xf numFmtId="4" fontId="3" fillId="0" borderId="15">
      <alignment vertical="center"/>
    </xf>
    <xf numFmtId="0" fontId="3" fillId="0" borderId="15">
      <alignment horizontal="left" vertical="center" wrapText="1" indent="1"/>
    </xf>
    <xf numFmtId="0" fontId="43" fillId="0" borderId="0">
      <alignment horizontal="left" vertical="center" indent="2"/>
    </xf>
    <xf numFmtId="0" fontId="44" fillId="0" borderId="0">
      <alignment horizontal="left" vertical="center" indent="3"/>
    </xf>
  </cellStyleXfs>
  <cellXfs count="62">
    <xf numFmtId="0" fontId="0" fillId="0" borderId="0" xfId="0"/>
    <xf numFmtId="0" fontId="45" fillId="26" borderId="16" xfId="0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0" fontId="45" fillId="26" borderId="16" xfId="0" applyFont="1" applyFill="1" applyBorder="1"/>
    <xf numFmtId="165" fontId="45" fillId="26" borderId="16" xfId="0" applyNumberFormat="1" applyFont="1" applyFill="1" applyBorder="1" applyAlignment="1">
      <alignment horizontal="center"/>
    </xf>
    <xf numFmtId="0" fontId="46" fillId="0" borderId="16" xfId="0" applyFont="1" applyBorder="1" applyAlignment="1">
      <alignment horizontal="center"/>
    </xf>
    <xf numFmtId="3" fontId="46" fillId="0" borderId="16" xfId="0" applyNumberFormat="1" applyFont="1" applyBorder="1" applyAlignment="1">
      <alignment horizontal="center"/>
    </xf>
    <xf numFmtId="0" fontId="46" fillId="0" borderId="16" xfId="0" applyFont="1" applyBorder="1"/>
    <xf numFmtId="165" fontId="46" fillId="0" borderId="16" xfId="0" applyNumberFormat="1" applyFont="1" applyBorder="1" applyAlignment="1">
      <alignment horizontal="center"/>
    </xf>
    <xf numFmtId="0" fontId="47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>
      <alignment vertical="center"/>
    </xf>
    <xf numFmtId="0" fontId="47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 wrapText="1"/>
    </xf>
    <xf numFmtId="4" fontId="47" fillId="0" borderId="0" xfId="2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9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2" fillId="0" borderId="0" xfId="4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/>
      <protection locked="0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54" fillId="0" borderId="0" xfId="9" applyFont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/>
    </xf>
    <xf numFmtId="0" fontId="57" fillId="0" borderId="0" xfId="3" applyFont="1" applyAlignment="1" applyProtection="1">
      <alignment horizontal="center" vertical="center"/>
      <protection locked="0"/>
    </xf>
    <xf numFmtId="0" fontId="46" fillId="0" borderId="3" xfId="0" applyFont="1" applyBorder="1" applyAlignment="1">
      <alignment horizontal="center" vertical="center"/>
    </xf>
    <xf numFmtId="44" fontId="46" fillId="0" borderId="0" xfId="0" applyNumberFormat="1" applyFont="1" applyAlignment="1">
      <alignment vertical="center"/>
    </xf>
    <xf numFmtId="49" fontId="49" fillId="0" borderId="0" xfId="13" applyFont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44" fontId="46" fillId="0" borderId="0" xfId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center" vertical="center"/>
    </xf>
    <xf numFmtId="0" fontId="63" fillId="0" borderId="0" xfId="9" applyFont="1" applyAlignment="1">
      <alignment vertical="center"/>
    </xf>
    <xf numFmtId="0" fontId="56" fillId="0" borderId="0" xfId="9" applyFont="1" applyAlignment="1">
      <alignment horizontal="center" vertical="center"/>
    </xf>
    <xf numFmtId="0" fontId="56" fillId="0" borderId="0" xfId="9" applyFont="1" applyAlignment="1">
      <alignment vertical="center"/>
    </xf>
    <xf numFmtId="49" fontId="49" fillId="0" borderId="0" xfId="6" applyFont="1" applyBorder="1">
      <alignment horizontal="center" vertic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>
      <alignment horizontal="left" vertical="center"/>
    </xf>
    <xf numFmtId="44" fontId="49" fillId="0" borderId="0" xfId="7" applyFont="1" applyBorder="1" applyAlignment="1">
      <alignment horizontal="center" vertical="center"/>
    </xf>
    <xf numFmtId="49" fontId="49" fillId="0" borderId="0" xfId="6" applyFont="1" applyBorder="1" applyAlignment="1">
      <alignment horizontal="left" vertical="center"/>
    </xf>
    <xf numFmtId="0" fontId="64" fillId="0" borderId="0" xfId="87" applyFont="1" applyAlignment="1">
      <alignment horizontal="left" vertical="center"/>
    </xf>
    <xf numFmtId="0" fontId="59" fillId="0" borderId="0" xfId="3" applyFont="1" applyAlignment="1">
      <alignment horizontal="center" vertical="center"/>
    </xf>
    <xf numFmtId="44" fontId="60" fillId="0" borderId="0" xfId="7" applyFont="1" applyBorder="1" applyAlignment="1">
      <alignment horizontal="center" vertical="center"/>
    </xf>
    <xf numFmtId="0" fontId="61" fillId="25" borderId="3" xfId="11" applyFont="1" applyFill="1" applyAlignment="1">
      <alignment horizontal="center" vertical="center"/>
    </xf>
    <xf numFmtId="44" fontId="61" fillId="25" borderId="3" xfId="11" applyNumberFormat="1" applyFont="1" applyFill="1" applyAlignment="1">
      <alignment horizontal="center" vertical="center"/>
    </xf>
    <xf numFmtId="49" fontId="62" fillId="0" borderId="0" xfId="13" applyFont="1" applyBorder="1" applyAlignment="1">
      <alignment horizontal="left" vertical="center" wrapText="1"/>
    </xf>
    <xf numFmtId="49" fontId="49" fillId="0" borderId="0" xfId="13" applyFont="1" applyBorder="1" applyAlignment="1">
      <alignment horizontal="left" vertical="center" wrapText="1"/>
    </xf>
    <xf numFmtId="44" fontId="49" fillId="0" borderId="0" xfId="7" applyFont="1" applyBorder="1">
      <alignment vertical="center"/>
    </xf>
    <xf numFmtId="49" fontId="62" fillId="0" borderId="0" xfId="13" applyFont="1" applyBorder="1" applyAlignment="1">
      <alignment vertical="center"/>
    </xf>
    <xf numFmtId="49" fontId="62" fillId="0" borderId="0" xfId="13" applyFont="1" applyBorder="1" applyAlignment="1">
      <alignment horizontal="center" vertical="center"/>
    </xf>
    <xf numFmtId="44" fontId="62" fillId="0" borderId="0" xfId="7" applyFont="1" applyBorder="1">
      <alignment vertical="center"/>
    </xf>
    <xf numFmtId="0" fontId="62" fillId="0" borderId="0" xfId="3" applyFont="1" applyAlignment="1">
      <alignment vertical="center"/>
    </xf>
    <xf numFmtId="0" fontId="62" fillId="0" borderId="0" xfId="3" applyFont="1" applyAlignment="1">
      <alignment horizontal="center" vertical="center"/>
    </xf>
    <xf numFmtId="0" fontId="55" fillId="0" borderId="0" xfId="9" applyFont="1" applyAlignment="1">
      <alignment vertical="center"/>
    </xf>
    <xf numFmtId="0" fontId="58" fillId="0" borderId="0" xfId="87" applyFont="1" applyAlignment="1">
      <alignment horizontal="left" vertical="center"/>
    </xf>
    <xf numFmtId="0" fontId="46" fillId="27" borderId="0" xfId="0" applyFont="1" applyFill="1" applyAlignment="1">
      <alignment horizontal="center"/>
    </xf>
    <xf numFmtId="3" fontId="46" fillId="27" borderId="0" xfId="0" applyNumberFormat="1" applyFont="1" applyFill="1" applyAlignment="1">
      <alignment horizontal="center"/>
    </xf>
    <xf numFmtId="0" fontId="46" fillId="27" borderId="0" xfId="0" applyFont="1" applyFill="1"/>
    <xf numFmtId="165" fontId="46" fillId="27" borderId="0" xfId="0" applyNumberFormat="1" applyFont="1" applyFill="1" applyAlignment="1">
      <alignment horizontal="center"/>
    </xf>
    <xf numFmtId="166" fontId="46" fillId="0" borderId="3" xfId="0" applyNumberFormat="1" applyFont="1" applyBorder="1" applyAlignment="1">
      <alignment horizontal="center" vertical="center"/>
    </xf>
    <xf numFmtId="3" fontId="46" fillId="0" borderId="3" xfId="0" applyNumberFormat="1" applyFont="1" applyBorder="1" applyAlignment="1">
      <alignment horizontal="left" vertical="center"/>
    </xf>
    <xf numFmtId="0" fontId="52" fillId="0" borderId="0" xfId="4" applyFont="1" applyAlignment="1">
      <alignment horizontal="center" vertical="center" wrapText="1"/>
    </xf>
  </cellXfs>
  <cellStyles count="142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Comma 2" xfId="38" xr:uid="{00000000-0005-0000-0000-000018000000}"/>
    <cellStyle name="Currency" xfId="1" builtinId="4"/>
    <cellStyle name="Currency 2" xfId="12" xr:uid="{00000000-0005-0000-0000-00001A000000}"/>
    <cellStyle name="Currency 2 2" xfId="39" xr:uid="{00000000-0005-0000-0000-00001B000000}"/>
    <cellStyle name="Currency 2 3" xfId="40" xr:uid="{00000000-0005-0000-0000-00001C000000}"/>
    <cellStyle name="Currency 3" xfId="41" xr:uid="{00000000-0005-0000-0000-00001D000000}"/>
    <cellStyle name="Currency 3 2" xfId="42" xr:uid="{00000000-0005-0000-0000-00001E000000}"/>
    <cellStyle name="Currency 4" xfId="7" xr:uid="{00000000-0005-0000-0000-00001F000000}"/>
    <cellStyle name="Currency 4 2" xfId="43" xr:uid="{00000000-0005-0000-0000-000020000000}"/>
    <cellStyle name="Currency 4 3" xfId="44" xr:uid="{00000000-0005-0000-0000-000021000000}"/>
    <cellStyle name="Currency 4 3 2" xfId="45" xr:uid="{00000000-0005-0000-0000-000022000000}"/>
    <cellStyle name="Currency 4 4" xfId="46" xr:uid="{00000000-0005-0000-0000-000023000000}"/>
    <cellStyle name="Currency 5" xfId="47" xr:uid="{00000000-0005-0000-0000-000024000000}"/>
    <cellStyle name="Currency 5 2" xfId="48" xr:uid="{00000000-0005-0000-0000-000025000000}"/>
    <cellStyle name="Currency 6" xfId="5" xr:uid="{00000000-0005-0000-0000-000026000000}"/>
    <cellStyle name="Currency 6 2" xfId="49" xr:uid="{00000000-0005-0000-0000-000027000000}"/>
    <cellStyle name="Explanatory Text 2" xfId="50" xr:uid="{00000000-0005-0000-0000-000028000000}"/>
    <cellStyle name="Heading" xfId="51" xr:uid="{00000000-0005-0000-0000-000029000000}"/>
    <cellStyle name="Heading 1 2" xfId="11" xr:uid="{00000000-0005-0000-0000-00002A000000}"/>
    <cellStyle name="Heading 1 2 2" xfId="52" xr:uid="{00000000-0005-0000-0000-00002B000000}"/>
    <cellStyle name="Heading 1 2 3" xfId="53" xr:uid="{00000000-0005-0000-0000-00002C000000}"/>
    <cellStyle name="Heading 1 3" xfId="54" xr:uid="{00000000-0005-0000-0000-00002D000000}"/>
    <cellStyle name="Heading 1 4" xfId="55" xr:uid="{00000000-0005-0000-0000-00002E000000}"/>
    <cellStyle name="Heading 2 2" xfId="56" xr:uid="{00000000-0005-0000-0000-00002F000000}"/>
    <cellStyle name="Heading 3 2" xfId="57" xr:uid="{00000000-0005-0000-0000-000030000000}"/>
    <cellStyle name="Heading 4 2" xfId="58" xr:uid="{00000000-0005-0000-0000-000031000000}"/>
    <cellStyle name="Heading MinMax" xfId="59" xr:uid="{00000000-0005-0000-0000-000032000000}"/>
    <cellStyle name="Hearth Header" xfId="60" xr:uid="{00000000-0005-0000-0000-000033000000}"/>
    <cellStyle name="HearthHeader" xfId="9" xr:uid="{00000000-0005-0000-0000-000034000000}"/>
    <cellStyle name="HearthHeader 2" xfId="61" xr:uid="{00000000-0005-0000-0000-000035000000}"/>
    <cellStyle name="Hyperlink 2" xfId="62" xr:uid="{00000000-0005-0000-0000-000036000000}"/>
    <cellStyle name="Hyperlink 3" xfId="63" xr:uid="{00000000-0005-0000-0000-000037000000}"/>
    <cellStyle name="Input 2" xfId="64" xr:uid="{00000000-0005-0000-0000-000038000000}"/>
    <cellStyle name="Linked Cell 2" xfId="65" xr:uid="{00000000-0005-0000-0000-000039000000}"/>
    <cellStyle name="ManualLink" xfId="66" xr:uid="{00000000-0005-0000-0000-00003A000000}"/>
    <cellStyle name="Modified" xfId="67" xr:uid="{00000000-0005-0000-0000-00003B000000}"/>
    <cellStyle name="Normal" xfId="0" builtinId="0"/>
    <cellStyle name="Normal 10" xfId="68" xr:uid="{00000000-0005-0000-0000-00003D000000}"/>
    <cellStyle name="Normal 11" xfId="2" xr:uid="{00000000-0005-0000-0000-00003E000000}"/>
    <cellStyle name="Normal 2" xfId="69" xr:uid="{00000000-0005-0000-0000-00003F000000}"/>
    <cellStyle name="Normal 2 2" xfId="70" xr:uid="{00000000-0005-0000-0000-000040000000}"/>
    <cellStyle name="Normal 2 2 2" xfId="71" xr:uid="{00000000-0005-0000-0000-000041000000}"/>
    <cellStyle name="Normal 3" xfId="72" xr:uid="{00000000-0005-0000-0000-000042000000}"/>
    <cellStyle name="Normal 3 2 Tight" xfId="73" xr:uid="{00000000-0005-0000-0000-000043000000}"/>
    <cellStyle name="Normal 3 2 Tight 2" xfId="74" xr:uid="{00000000-0005-0000-0000-000044000000}"/>
    <cellStyle name="Normal 4" xfId="75" xr:uid="{00000000-0005-0000-0000-000045000000}"/>
    <cellStyle name="Normal 5" xfId="76" xr:uid="{00000000-0005-0000-0000-000046000000}"/>
    <cellStyle name="Normal 6" xfId="77" xr:uid="{00000000-0005-0000-0000-000047000000}"/>
    <cellStyle name="Normal 7" xfId="78" xr:uid="{00000000-0005-0000-0000-000048000000}"/>
    <cellStyle name="Normal 8" xfId="3" xr:uid="{00000000-0005-0000-0000-000049000000}"/>
    <cellStyle name="Normal 9" xfId="8" xr:uid="{00000000-0005-0000-0000-00004A000000}"/>
    <cellStyle name="NoStyle" xfId="79" xr:uid="{00000000-0005-0000-0000-00004B000000}"/>
    <cellStyle name="Note 2" xfId="80" xr:uid="{00000000-0005-0000-0000-00004C000000}"/>
    <cellStyle name="Output 2" xfId="81" xr:uid="{00000000-0005-0000-0000-00004D000000}"/>
    <cellStyle name="Percent 2" xfId="82" xr:uid="{00000000-0005-0000-0000-00004E000000}"/>
    <cellStyle name="Percent 2 2" xfId="83" xr:uid="{00000000-0005-0000-0000-00004F000000}"/>
    <cellStyle name="Percent 3" xfId="84" xr:uid="{00000000-0005-0000-0000-000050000000}"/>
    <cellStyle name="Percent 3 2" xfId="85" xr:uid="{00000000-0005-0000-0000-000051000000}"/>
    <cellStyle name="Percent 4" xfId="86" xr:uid="{00000000-0005-0000-0000-000052000000}"/>
    <cellStyle name="Product Head" xfId="87" xr:uid="{00000000-0005-0000-0000-000053000000}"/>
    <cellStyle name="Product Head 2" xfId="88" xr:uid="{00000000-0005-0000-0000-000054000000}"/>
    <cellStyle name="Product Head 2 2" xfId="10" xr:uid="{00000000-0005-0000-0000-000055000000}"/>
    <cellStyle name="Product Head 2 2 2" xfId="89" xr:uid="{00000000-0005-0000-0000-000056000000}"/>
    <cellStyle name="Product Head 2 2 3" xfId="90" xr:uid="{00000000-0005-0000-0000-000057000000}"/>
    <cellStyle name="Product Head 2 2 4" xfId="91" xr:uid="{00000000-0005-0000-0000-000058000000}"/>
    <cellStyle name="Style 1" xfId="92" xr:uid="{00000000-0005-0000-0000-000059000000}"/>
    <cellStyle name="Style 1 2" xfId="93" xr:uid="{00000000-0005-0000-0000-00005A000000}"/>
    <cellStyle name="Style 2" xfId="94" xr:uid="{00000000-0005-0000-0000-00005B000000}"/>
    <cellStyle name="Style 2 2" xfId="95" xr:uid="{00000000-0005-0000-0000-00005C000000}"/>
    <cellStyle name="Style 3" xfId="13" xr:uid="{00000000-0005-0000-0000-00005D000000}"/>
    <cellStyle name="Style 3 2" xfId="96" xr:uid="{00000000-0005-0000-0000-00005E000000}"/>
    <cellStyle name="Style 3 2 2" xfId="97" xr:uid="{00000000-0005-0000-0000-00005F000000}"/>
    <cellStyle name="Style 3 2 2 2" xfId="98" xr:uid="{00000000-0005-0000-0000-000060000000}"/>
    <cellStyle name="Style 3 3" xfId="99" xr:uid="{00000000-0005-0000-0000-000061000000}"/>
    <cellStyle name="Style 4" xfId="6" xr:uid="{00000000-0005-0000-0000-000062000000}"/>
    <cellStyle name="Style 4 2" xfId="100" xr:uid="{00000000-0005-0000-0000-000063000000}"/>
    <cellStyle name="Style 4 2 2" xfId="101" xr:uid="{00000000-0005-0000-0000-000064000000}"/>
    <cellStyle name="Style 4 2 2 2" xfId="102" xr:uid="{00000000-0005-0000-0000-000065000000}"/>
    <cellStyle name="Style 4 2 2 2 2" xfId="103" xr:uid="{00000000-0005-0000-0000-000066000000}"/>
    <cellStyle name="Style 4 2 2 3" xfId="104" xr:uid="{00000000-0005-0000-0000-000067000000}"/>
    <cellStyle name="Style 4 2 3" xfId="105" xr:uid="{00000000-0005-0000-0000-000068000000}"/>
    <cellStyle name="Style 4 2 3 2" xfId="106" xr:uid="{00000000-0005-0000-0000-000069000000}"/>
    <cellStyle name="Style 4 2 4" xfId="107" xr:uid="{00000000-0005-0000-0000-00006A000000}"/>
    <cellStyle name="Style 4 3" xfId="108" xr:uid="{00000000-0005-0000-0000-00006B000000}"/>
    <cellStyle name="Style 4 3 2" xfId="109" xr:uid="{00000000-0005-0000-0000-00006C000000}"/>
    <cellStyle name="Style 4 4" xfId="110" xr:uid="{00000000-0005-0000-0000-00006D000000}"/>
    <cellStyle name="Style Desc" xfId="111" xr:uid="{00000000-0005-0000-0000-00006E000000}"/>
    <cellStyle name="Style Desc 2" xfId="112" xr:uid="{00000000-0005-0000-0000-00006F000000}"/>
    <cellStyle name="Style Desc 2 2" xfId="113" xr:uid="{00000000-0005-0000-0000-000070000000}"/>
    <cellStyle name="Style Desc 3" xfId="114" xr:uid="{00000000-0005-0000-0000-000071000000}"/>
    <cellStyle name="Style ListPrice" xfId="115" xr:uid="{00000000-0005-0000-0000-000072000000}"/>
    <cellStyle name="Style ListPrice 2" xfId="116" xr:uid="{00000000-0005-0000-0000-000073000000}"/>
    <cellStyle name="Support1" xfId="117" xr:uid="{00000000-0005-0000-0000-000074000000}"/>
    <cellStyle name="Title 2" xfId="118" xr:uid="{00000000-0005-0000-0000-000075000000}"/>
    <cellStyle name="Title 2 2" xfId="4" xr:uid="{00000000-0005-0000-0000-000076000000}"/>
    <cellStyle name="TOC2" xfId="119" xr:uid="{00000000-0005-0000-0000-000077000000}"/>
    <cellStyle name="TOC-Hyper" xfId="120" xr:uid="{00000000-0005-0000-0000-000078000000}"/>
    <cellStyle name="TOC-HyperSub" xfId="121" xr:uid="{00000000-0005-0000-0000-000079000000}"/>
    <cellStyle name="TOC-HyperSub 2" xfId="122" xr:uid="{00000000-0005-0000-0000-00007A000000}"/>
    <cellStyle name="TOC-HyperSub 2 2" xfId="123" xr:uid="{00000000-0005-0000-0000-00007B000000}"/>
    <cellStyle name="Total 2" xfId="124" xr:uid="{00000000-0005-0000-0000-00007C000000}"/>
    <cellStyle name="UPC" xfId="125" xr:uid="{00000000-0005-0000-0000-00007D000000}"/>
    <cellStyle name="UPC 2" xfId="126" xr:uid="{00000000-0005-0000-0000-00007E000000}"/>
    <cellStyle name="WMH Cover" xfId="127" xr:uid="{00000000-0005-0000-0000-00007F000000}"/>
    <cellStyle name="WMH Header" xfId="128" xr:uid="{00000000-0005-0000-0000-000080000000}"/>
    <cellStyle name="WMH-1" xfId="129" xr:uid="{00000000-0005-0000-0000-000081000000}"/>
    <cellStyle name="WMH-2" xfId="130" xr:uid="{00000000-0005-0000-0000-000082000000}"/>
    <cellStyle name="WMH-3" xfId="131" xr:uid="{00000000-0005-0000-0000-000083000000}"/>
    <cellStyle name="WMH-3 2" xfId="132" xr:uid="{00000000-0005-0000-0000-000084000000}"/>
    <cellStyle name="WMH-3 2 2" xfId="133" xr:uid="{00000000-0005-0000-0000-000085000000}"/>
    <cellStyle name="WMH-3 3" xfId="134" xr:uid="{00000000-0005-0000-0000-000086000000}"/>
    <cellStyle name="WMHBtuWt" xfId="135" xr:uid="{00000000-0005-0000-0000-000087000000}"/>
    <cellStyle name="WMH-Comment" xfId="136" xr:uid="{00000000-0005-0000-0000-000088000000}"/>
    <cellStyle name="WMH-Cover" xfId="137" xr:uid="{00000000-0005-0000-0000-000089000000}"/>
    <cellStyle name="WMHListP" xfId="138" xr:uid="{00000000-0005-0000-0000-00008A000000}"/>
    <cellStyle name="WMHModelDesc" xfId="139" xr:uid="{00000000-0005-0000-0000-00008B000000}"/>
    <cellStyle name="WMHTOC1" xfId="140" xr:uid="{00000000-0005-0000-0000-00008C000000}"/>
    <cellStyle name="WMHTOC2" xfId="141" xr:uid="{00000000-0005-0000-0000-00008D00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40"/>
      <tableStyleElement type="headerRow" dxfId="39"/>
      <tableStyleElement type="firstRowStripe" dxfId="38"/>
    </tableStyle>
    <tableStyle name="TableStyleQueryResult" pivot="0" count="3" xr9:uid="{00000000-0011-0000-FFFF-FFFF01000000}">
      <tableStyleElement type="wholeTable" dxfId="37"/>
      <tableStyleElement type="headerRow" dxfId="36"/>
      <tableStyleElement type="firstRowStripe" dxfId="35"/>
    </tableStyle>
  </tableStyles>
  <colors>
    <mruColors>
      <color rgb="FF8C8C8C"/>
      <color rgb="FFA69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4377267" cy="1790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7675" y="11877675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29 1/2" H, 24 1/8" W, 18 3/4"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1,800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65,000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4377267" cy="1790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675" y="19964400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32 1/4" H, 26 1/4" W, 20 7/8"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2,100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75,000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20"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100</xdr:row>
      <xdr:rowOff>19050</xdr:rowOff>
    </xdr:from>
    <xdr:ext cx="4377267" cy="1790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7675" y="28260675"/>
          <a:ext cx="4377267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3.5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34" H, 28 1/8" W, 24 5/8"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1,000 to 2,700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110,000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22"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Requires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Door Overlay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Pedestal or Legs</a:t>
          </a:r>
        </a:p>
        <a:p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</xdr:colOff>
      <xdr:row>149</xdr:row>
      <xdr:rowOff>19049</xdr:rowOff>
    </xdr:from>
    <xdr:ext cx="4377267" cy="221566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56467" y="37049318"/>
          <a:ext cx="4377267" cy="221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1.9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21 1/2" H, 27 1/2" W, 12 7/8"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1,800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65,000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Surround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</xdr:colOff>
      <xdr:row>183</xdr:row>
      <xdr:rowOff>247650</xdr:rowOff>
    </xdr:from>
    <xdr:ext cx="4377267" cy="228746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6467" y="43762246"/>
          <a:ext cx="4377267" cy="228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24" H, 29 1/2" W, 19"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500 to 2,100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75,000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20"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Surround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1981757</xdr:colOff>
      <xdr:row>15</xdr:row>
      <xdr:rowOff>171449</xdr:rowOff>
    </xdr:from>
    <xdr:to>
      <xdr:col>5</xdr:col>
      <xdr:colOff>511548</xdr:colOff>
      <xdr:row>24</xdr:row>
      <xdr:rowOff>143676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" t="8430" r="5598" b="6508"/>
        <a:stretch/>
      </xdr:blipFill>
      <xdr:spPr>
        <a:xfrm>
          <a:off x="4182032" y="11420474"/>
          <a:ext cx="1892116" cy="1686727"/>
        </a:xfrm>
        <a:prstGeom prst="rect">
          <a:avLst/>
        </a:prstGeom>
      </xdr:spPr>
    </xdr:pic>
    <xdr:clientData/>
  </xdr:twoCellAnchor>
  <xdr:twoCellAnchor editAs="oneCell">
    <xdr:from>
      <xdr:col>3</xdr:col>
      <xdr:colOff>1901075</xdr:colOff>
      <xdr:row>57</xdr:row>
      <xdr:rowOff>19050</xdr:rowOff>
    </xdr:from>
    <xdr:to>
      <xdr:col>5</xdr:col>
      <xdr:colOff>400610</xdr:colOff>
      <xdr:row>66</xdr:row>
      <xdr:rowOff>109405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8" t="5893" r="7549" b="4455"/>
        <a:stretch/>
      </xdr:blipFill>
      <xdr:spPr>
        <a:xfrm>
          <a:off x="4101350" y="19354800"/>
          <a:ext cx="1861860" cy="1804855"/>
        </a:xfrm>
        <a:prstGeom prst="rect">
          <a:avLst/>
        </a:prstGeom>
      </xdr:spPr>
    </xdr:pic>
    <xdr:clientData/>
  </xdr:twoCellAnchor>
  <xdr:twoCellAnchor editAs="oneCell">
    <xdr:from>
      <xdr:col>3</xdr:col>
      <xdr:colOff>2094937</xdr:colOff>
      <xdr:row>99</xdr:row>
      <xdr:rowOff>161924</xdr:rowOff>
    </xdr:from>
    <xdr:to>
      <xdr:col>5</xdr:col>
      <xdr:colOff>514910</xdr:colOff>
      <xdr:row>109</xdr:row>
      <xdr:rowOff>51900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8213" r="11065" b="8453"/>
        <a:stretch/>
      </xdr:blipFill>
      <xdr:spPr>
        <a:xfrm>
          <a:off x="4295212" y="27508199"/>
          <a:ext cx="1782298" cy="1871176"/>
        </a:xfrm>
        <a:prstGeom prst="rect">
          <a:avLst/>
        </a:prstGeom>
      </xdr:spPr>
    </xdr:pic>
    <xdr:clientData/>
  </xdr:twoCellAnchor>
  <xdr:oneCellAnchor>
    <xdr:from>
      <xdr:col>2</xdr:col>
      <xdr:colOff>419100</xdr:colOff>
      <xdr:row>66</xdr:row>
      <xdr:rowOff>161925</xdr:rowOff>
    </xdr:from>
    <xdr:ext cx="4181476" cy="25717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114550" y="21212175"/>
          <a:ext cx="4181476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2300 shown with Queen Anne Leg  Set and Black 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algn="r"/>
          <a:endParaRPr lang="en-US" sz="900" b="0" i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142875</xdr:colOff>
      <xdr:row>25</xdr:row>
      <xdr:rowOff>28575</xdr:rowOff>
    </xdr:from>
    <xdr:ext cx="3924300" cy="25717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43150" y="13182600"/>
          <a:ext cx="392430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1700 shown with Straight Leg set and Black Door Overlay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304800</xdr:colOff>
      <xdr:row>109</xdr:row>
      <xdr:rowOff>152400</xdr:rowOff>
    </xdr:from>
    <xdr:ext cx="3714750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505075" y="29479875"/>
          <a:ext cx="371475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Gateway 3500 shown with Pedestal and Black Door Overlay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419100</xdr:colOff>
      <xdr:row>159</xdr:row>
      <xdr:rowOff>47625</xdr:rowOff>
    </xdr:from>
    <xdr:ext cx="3600450" cy="25717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619375" y="38976300"/>
          <a:ext cx="3600450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Archway 1700 shown with Nickel Door Overlay and Black Surround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257175</xdr:colOff>
      <xdr:row>194</xdr:row>
      <xdr:rowOff>9525</xdr:rowOff>
    </xdr:from>
    <xdr:ext cx="3819525" cy="25717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57450" y="45691425"/>
          <a:ext cx="381952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Archway 2300 shown with Nickel Door Overlay and Black Surround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1163726</xdr:colOff>
      <xdr:row>183</xdr:row>
      <xdr:rowOff>209551</xdr:rowOff>
    </xdr:from>
    <xdr:to>
      <xdr:col>5</xdr:col>
      <xdr:colOff>665629</xdr:colOff>
      <xdr:row>193</xdr:row>
      <xdr:rowOff>46877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3" t="9375" r="7798" b="8855"/>
        <a:stretch/>
      </xdr:blipFill>
      <xdr:spPr>
        <a:xfrm>
          <a:off x="3364001" y="43719751"/>
          <a:ext cx="2864228" cy="1818526"/>
        </a:xfrm>
        <a:prstGeom prst="rect">
          <a:avLst/>
        </a:prstGeom>
      </xdr:spPr>
    </xdr:pic>
    <xdr:clientData/>
  </xdr:twoCellAnchor>
  <xdr:oneCellAnchor>
    <xdr:from>
      <xdr:col>3</xdr:col>
      <xdr:colOff>487241</xdr:colOff>
      <xdr:row>142</xdr:row>
      <xdr:rowOff>91331</xdr:rowOff>
    </xdr:from>
    <xdr:ext cx="2051538" cy="80401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020891" y="35705306"/>
          <a:ext cx="2051538" cy="804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ARCHWAY</a:t>
          </a:r>
        </a:p>
        <a:p>
          <a:pPr marL="0" indent="0"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Inserts</a:t>
          </a:r>
        </a:p>
      </xdr:txBody>
    </xdr:sp>
    <xdr:clientData/>
  </xdr:oneCellAnchor>
  <xdr:twoCellAnchor editAs="oneCell">
    <xdr:from>
      <xdr:col>3</xdr:col>
      <xdr:colOff>1349747</xdr:colOff>
      <xdr:row>149</xdr:row>
      <xdr:rowOff>128306</xdr:rowOff>
    </xdr:from>
    <xdr:to>
      <xdr:col>5</xdr:col>
      <xdr:colOff>516591</xdr:colOff>
      <xdr:row>158</xdr:row>
      <xdr:rowOff>32674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3" t="9375" r="7798" b="8855"/>
        <a:stretch/>
      </xdr:blipFill>
      <xdr:spPr>
        <a:xfrm>
          <a:off x="3550022" y="37151981"/>
          <a:ext cx="2529169" cy="1618868"/>
        </a:xfrm>
        <a:prstGeom prst="rect">
          <a:avLst/>
        </a:prstGeom>
      </xdr:spPr>
    </xdr:pic>
    <xdr:clientData/>
  </xdr:twoCellAnchor>
  <xdr:oneCellAnchor>
    <xdr:from>
      <xdr:col>3</xdr:col>
      <xdr:colOff>509221</xdr:colOff>
      <xdr:row>9</xdr:row>
      <xdr:rowOff>102788</xdr:rowOff>
    </xdr:from>
    <xdr:ext cx="2007577" cy="71636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042871" y="10142138"/>
          <a:ext cx="2007577" cy="716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GATEWAY</a:t>
          </a:r>
          <a:endParaRPr lang="en-US" sz="1800" b="1" i="0" baseline="0">
            <a:solidFill>
              <a:srgbClr val="A6916A"/>
            </a:solidFill>
            <a:effectLst/>
            <a:latin typeface="Georgia" panose="02040502050405020303" pitchFamily="18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Stoves</a:t>
          </a:r>
        </a:p>
      </xdr:txBody>
    </xdr:sp>
    <xdr:clientData/>
  </xdr:oneCellAnchor>
  <xdr:twoCellAnchor editAs="oneCell">
    <xdr:from>
      <xdr:col>1</xdr:col>
      <xdr:colOff>803240</xdr:colOff>
      <xdr:row>2</xdr:row>
      <xdr:rowOff>666019</xdr:rowOff>
    </xdr:from>
    <xdr:to>
      <xdr:col>5</xdr:col>
      <xdr:colOff>413342</xdr:colOff>
      <xdr:row>5</xdr:row>
      <xdr:rowOff>146311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15" y="2780569"/>
          <a:ext cx="5058402" cy="296644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</xdr:row>
      <xdr:rowOff>287111</xdr:rowOff>
    </xdr:from>
    <xdr:to>
      <xdr:col>6</xdr:col>
      <xdr:colOff>1019175</xdr:colOff>
      <xdr:row>8</xdr:row>
      <xdr:rowOff>47625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76250" y="8211911"/>
          <a:ext cx="7143750" cy="922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PRICE LIST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solidFill>
                <a:srgbClr val="8C8C8C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Effective March 3rd, 2026</a:t>
          </a:r>
          <a:endParaRPr lang="en-US" sz="1600">
            <a:solidFill>
              <a:srgbClr val="8C8C8C"/>
            </a:solidFill>
            <a:effectLst/>
            <a:latin typeface="Georgia" panose="02040502050405020303" pitchFamily="18" charset="0"/>
          </a:endParaRPr>
        </a:p>
      </xdr:txBody>
    </xdr:sp>
    <xdr:clientData/>
  </xdr:twoCellAnchor>
  <xdr:oneCellAnchor>
    <xdr:from>
      <xdr:col>1</xdr:col>
      <xdr:colOff>9525</xdr:colOff>
      <xdr:row>263</xdr:row>
      <xdr:rowOff>247650</xdr:rowOff>
    </xdr:from>
    <xdr:ext cx="4377267" cy="228746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56467" y="43762246"/>
          <a:ext cx="4377267" cy="228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4.28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49 1/2" H, 38" W, 50"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1000 to 2,800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95,000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25"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Faceplate</a:t>
          </a:r>
        </a:p>
        <a:p>
          <a:r>
            <a:rPr lang="en-US" sz="900">
              <a:effectLst/>
              <a:latin typeface="Arial" pitchFamily="34" charset="0"/>
              <a:cs typeface="Arial" pitchFamily="34" charset="0"/>
            </a:rPr>
            <a:t>Refractory</a:t>
          </a: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363415</xdr:colOff>
      <xdr:row>220</xdr:row>
      <xdr:rowOff>177056</xdr:rowOff>
    </xdr:from>
    <xdr:ext cx="2313109" cy="84211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897065" y="50821481"/>
          <a:ext cx="2313109" cy="84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2400" b="1" i="0" baseline="0">
              <a:solidFill>
                <a:srgbClr val="A6916A"/>
              </a:solidFill>
              <a:effectLst/>
              <a:latin typeface="Georgia" panose="02040502050405020303" pitchFamily="18" charset="0"/>
              <a:ea typeface="+mn-ea"/>
              <a:cs typeface="Arial" panose="020B0604020202020204" pitchFamily="34" charset="0"/>
            </a:rPr>
            <a:t>St. Clair</a:t>
          </a:r>
        </a:p>
        <a:p>
          <a:pPr marL="0" indent="0" algn="ctr"/>
          <a:r>
            <a:rPr lang="en-US" sz="18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Georgia" panose="02040502050405020303" pitchFamily="18" charset="0"/>
              <a:ea typeface="+mn-ea"/>
              <a:cs typeface="Myriad Hebrew" pitchFamily="50" charset="-79"/>
            </a:rPr>
            <a:t>Wood Fireplaces</a:t>
          </a:r>
        </a:p>
      </xdr:txBody>
    </xdr:sp>
    <xdr:clientData/>
  </xdr:oneCellAnchor>
  <xdr:twoCellAnchor editAs="oneCell">
    <xdr:from>
      <xdr:col>3</xdr:col>
      <xdr:colOff>1257300</xdr:colOff>
      <xdr:row>263</xdr:row>
      <xdr:rowOff>190500</xdr:rowOff>
    </xdr:from>
    <xdr:to>
      <xdr:col>6</xdr:col>
      <xdr:colOff>56880</xdr:colOff>
      <xdr:row>277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977925"/>
          <a:ext cx="2866755" cy="2562225"/>
        </a:xfrm>
        <a:prstGeom prst="rect">
          <a:avLst/>
        </a:prstGeom>
      </xdr:spPr>
    </xdr:pic>
    <xdr:clientData/>
  </xdr:twoCellAnchor>
  <xdr:twoCellAnchor editAs="oneCell">
    <xdr:from>
      <xdr:col>3</xdr:col>
      <xdr:colOff>1876425</xdr:colOff>
      <xdr:row>226</xdr:row>
      <xdr:rowOff>66675</xdr:rowOff>
    </xdr:from>
    <xdr:to>
      <xdr:col>6</xdr:col>
      <xdr:colOff>247309</xdr:colOff>
      <xdr:row>239</xdr:row>
      <xdr:rowOff>175260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51806475"/>
          <a:ext cx="2438059" cy="2651760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228</xdr:row>
      <xdr:rowOff>133350</xdr:rowOff>
    </xdr:from>
    <xdr:ext cx="4377267" cy="221566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66725" y="52320825"/>
          <a:ext cx="4377267" cy="2215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2020 Standard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3.0 cu. ft. Firebox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38" H, 36 1/2" W, 56" D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Heating Area 750 to 2,500 sq. ft.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Heat Output 80,000 BTU/H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 Hour Burn Time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6-inch Diameter Flue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Log Length 18"</a:t>
          </a:r>
        </a:p>
        <a:p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Includes: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Blower</a:t>
          </a:r>
        </a:p>
        <a:p>
          <a:pPr rtl="0"/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1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Requires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Door Overlay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Faceplate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endParaRPr lang="en-US" sz="900" i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.85546875" style="55" bestFit="1" customWidth="1"/>
    <col min="2" max="2" width="7.5703125" style="56" bestFit="1" customWidth="1"/>
    <col min="3" max="3" width="45.7109375" style="57" bestFit="1" customWidth="1"/>
    <col min="4" max="4" width="7.5703125" style="55" bestFit="1" customWidth="1"/>
    <col min="5" max="5" width="9.140625" style="58" bestFit="1" customWidth="1"/>
    <col min="6" max="16384" width="9.140625" style="57"/>
  </cols>
  <sheetData>
    <row r="1" spans="1:5">
      <c r="A1" s="1" t="s">
        <v>105</v>
      </c>
      <c r="B1" s="2" t="s">
        <v>4</v>
      </c>
      <c r="C1" s="3" t="s">
        <v>5</v>
      </c>
      <c r="D1" s="1" t="s">
        <v>69</v>
      </c>
      <c r="E1" s="4" t="s">
        <v>117</v>
      </c>
    </row>
    <row r="2" spans="1:5">
      <c r="A2" s="5" t="s">
        <v>28</v>
      </c>
      <c r="B2" s="6" t="s">
        <v>118</v>
      </c>
      <c r="C2" s="7" t="s">
        <v>106</v>
      </c>
      <c r="D2" s="5">
        <v>7</v>
      </c>
      <c r="E2" s="8">
        <v>299</v>
      </c>
    </row>
    <row r="3" spans="1:5">
      <c r="A3" s="5" t="s">
        <v>42</v>
      </c>
      <c r="B3" s="6" t="s">
        <v>118</v>
      </c>
      <c r="C3" s="7" t="s">
        <v>106</v>
      </c>
      <c r="D3" s="5">
        <v>9</v>
      </c>
      <c r="E3" s="8">
        <v>239</v>
      </c>
    </row>
    <row r="4" spans="1:5">
      <c r="A4" s="5" t="s">
        <v>90</v>
      </c>
      <c r="B4" s="6" t="s">
        <v>118</v>
      </c>
      <c r="C4" s="7" t="s">
        <v>107</v>
      </c>
      <c r="D4" s="5">
        <v>16.5</v>
      </c>
      <c r="E4" s="8">
        <v>219</v>
      </c>
    </row>
    <row r="5" spans="1:5">
      <c r="A5" s="5" t="s">
        <v>101</v>
      </c>
      <c r="B5" s="6" t="s">
        <v>118</v>
      </c>
      <c r="C5" s="7" t="s">
        <v>107</v>
      </c>
      <c r="D5" s="5">
        <v>0</v>
      </c>
      <c r="E5" s="8">
        <v>249</v>
      </c>
    </row>
    <row r="6" spans="1:5">
      <c r="A6" s="5" t="s">
        <v>63</v>
      </c>
      <c r="B6" s="6" t="s">
        <v>118</v>
      </c>
      <c r="C6" s="7" t="s">
        <v>108</v>
      </c>
      <c r="D6" s="5">
        <v>5</v>
      </c>
      <c r="E6" s="8">
        <v>119</v>
      </c>
    </row>
    <row r="7" spans="1:5">
      <c r="A7" s="5" t="s">
        <v>29</v>
      </c>
      <c r="B7" s="6" t="s">
        <v>118</v>
      </c>
      <c r="C7" s="7" t="s">
        <v>109</v>
      </c>
      <c r="D7" s="5">
        <v>48</v>
      </c>
      <c r="E7" s="8">
        <v>129</v>
      </c>
    </row>
    <row r="8" spans="1:5">
      <c r="A8" s="5" t="s">
        <v>8</v>
      </c>
      <c r="B8" s="6">
        <v>65000</v>
      </c>
      <c r="C8" s="7" t="s">
        <v>70</v>
      </c>
      <c r="D8" s="5">
        <v>25.5</v>
      </c>
      <c r="E8" s="8">
        <v>2199</v>
      </c>
    </row>
    <row r="9" spans="1:5">
      <c r="A9" s="5" t="s">
        <v>57</v>
      </c>
      <c r="B9" s="6">
        <v>65000</v>
      </c>
      <c r="C9" s="7" t="s">
        <v>71</v>
      </c>
      <c r="D9" s="5">
        <v>26</v>
      </c>
      <c r="E9" s="8">
        <v>3029</v>
      </c>
    </row>
    <row r="10" spans="1:5">
      <c r="A10" s="5" t="s">
        <v>24</v>
      </c>
      <c r="B10" s="6" t="s">
        <v>118</v>
      </c>
      <c r="C10" s="7" t="s">
        <v>110</v>
      </c>
      <c r="D10" s="5">
        <v>0</v>
      </c>
      <c r="E10" s="8">
        <v>309</v>
      </c>
    </row>
    <row r="11" spans="1:5">
      <c r="A11" s="5" t="s">
        <v>32</v>
      </c>
      <c r="B11" s="6">
        <v>75000</v>
      </c>
      <c r="C11" s="7" t="s">
        <v>72</v>
      </c>
      <c r="D11" s="5">
        <v>30</v>
      </c>
      <c r="E11" s="8">
        <v>2449</v>
      </c>
    </row>
    <row r="12" spans="1:5">
      <c r="A12" s="5" t="s">
        <v>66</v>
      </c>
      <c r="B12" s="6">
        <v>75000</v>
      </c>
      <c r="C12" s="7" t="s">
        <v>73</v>
      </c>
      <c r="D12" s="5">
        <v>29</v>
      </c>
      <c r="E12" s="8">
        <v>3299</v>
      </c>
    </row>
    <row r="13" spans="1:5">
      <c r="A13" s="5" t="s">
        <v>89</v>
      </c>
      <c r="B13" s="6" t="s">
        <v>118</v>
      </c>
      <c r="C13" s="7" t="s">
        <v>111</v>
      </c>
      <c r="D13" s="5">
        <v>14</v>
      </c>
      <c r="E13" s="8">
        <v>789</v>
      </c>
    </row>
    <row r="14" spans="1:5">
      <c r="A14" s="5" t="s">
        <v>98</v>
      </c>
      <c r="B14" s="6" t="s">
        <v>118</v>
      </c>
      <c r="C14" s="7" t="s">
        <v>119</v>
      </c>
      <c r="D14" s="5">
        <v>14</v>
      </c>
      <c r="E14" s="8">
        <v>599</v>
      </c>
    </row>
    <row r="15" spans="1:5">
      <c r="A15" s="5" t="s">
        <v>97</v>
      </c>
      <c r="B15" s="6" t="s">
        <v>118</v>
      </c>
      <c r="C15" s="7" t="s">
        <v>112</v>
      </c>
      <c r="D15" s="5">
        <v>10</v>
      </c>
      <c r="E15" s="8">
        <v>459</v>
      </c>
    </row>
    <row r="16" spans="1:5">
      <c r="A16" s="5" t="s">
        <v>83</v>
      </c>
      <c r="B16" s="6">
        <v>80000</v>
      </c>
      <c r="C16" s="7" t="s">
        <v>120</v>
      </c>
      <c r="D16" s="5">
        <v>26</v>
      </c>
      <c r="E16" s="8">
        <v>4949</v>
      </c>
    </row>
    <row r="17" spans="1:5">
      <c r="A17" s="5" t="s">
        <v>45</v>
      </c>
      <c r="B17" s="6">
        <v>110000</v>
      </c>
      <c r="C17" s="7" t="s">
        <v>74</v>
      </c>
      <c r="D17" s="5">
        <v>29.25</v>
      </c>
      <c r="E17" s="8">
        <v>3189</v>
      </c>
    </row>
    <row r="18" spans="1:5">
      <c r="A18" s="5" t="s">
        <v>91</v>
      </c>
      <c r="B18" s="6">
        <v>95000</v>
      </c>
      <c r="C18" s="7" t="s">
        <v>113</v>
      </c>
      <c r="D18" s="5">
        <v>49</v>
      </c>
      <c r="E18" s="8">
        <v>5969</v>
      </c>
    </row>
    <row r="19" spans="1:5">
      <c r="A19" s="5" t="s">
        <v>26</v>
      </c>
      <c r="B19" s="6" t="s">
        <v>118</v>
      </c>
      <c r="C19" s="7" t="s">
        <v>75</v>
      </c>
      <c r="D19" s="5">
        <v>10</v>
      </c>
      <c r="E19" s="8">
        <v>189</v>
      </c>
    </row>
    <row r="20" spans="1:5">
      <c r="A20" s="5" t="s">
        <v>41</v>
      </c>
      <c r="B20" s="6" t="s">
        <v>118</v>
      </c>
      <c r="C20" s="7" t="s">
        <v>75</v>
      </c>
      <c r="D20" s="5">
        <v>10</v>
      </c>
      <c r="E20" s="8">
        <v>209</v>
      </c>
    </row>
    <row r="21" spans="1:5">
      <c r="A21" s="5" t="s">
        <v>54</v>
      </c>
      <c r="B21" s="6" t="s">
        <v>118</v>
      </c>
      <c r="C21" s="7" t="s">
        <v>75</v>
      </c>
      <c r="D21" s="5">
        <v>15</v>
      </c>
      <c r="E21" s="8">
        <v>289</v>
      </c>
    </row>
    <row r="22" spans="1:5">
      <c r="A22" s="5" t="s">
        <v>88</v>
      </c>
      <c r="B22" s="6" t="s">
        <v>118</v>
      </c>
      <c r="C22" s="7" t="s">
        <v>121</v>
      </c>
      <c r="D22" s="5">
        <v>6</v>
      </c>
      <c r="E22" s="8">
        <v>219</v>
      </c>
    </row>
    <row r="23" spans="1:5">
      <c r="A23" s="5" t="s">
        <v>10</v>
      </c>
      <c r="B23" s="6" t="s">
        <v>118</v>
      </c>
      <c r="C23" s="7" t="s">
        <v>76</v>
      </c>
      <c r="D23" s="5">
        <v>2.25</v>
      </c>
      <c r="E23" s="8">
        <v>79</v>
      </c>
    </row>
    <row r="24" spans="1:5">
      <c r="A24" s="5" t="s">
        <v>11</v>
      </c>
      <c r="B24" s="6" t="s">
        <v>118</v>
      </c>
      <c r="C24" s="7" t="s">
        <v>12</v>
      </c>
      <c r="D24" s="5">
        <v>2</v>
      </c>
      <c r="E24" s="8">
        <v>279</v>
      </c>
    </row>
    <row r="25" spans="1:5">
      <c r="A25" s="5" t="s">
        <v>33</v>
      </c>
      <c r="B25" s="6" t="s">
        <v>118</v>
      </c>
      <c r="C25" s="7" t="s">
        <v>76</v>
      </c>
      <c r="D25" s="5">
        <v>2.25</v>
      </c>
      <c r="E25" s="8">
        <v>79</v>
      </c>
    </row>
    <row r="26" spans="1:5">
      <c r="A26" s="5" t="s">
        <v>34</v>
      </c>
      <c r="B26" s="6" t="s">
        <v>118</v>
      </c>
      <c r="C26" s="7" t="s">
        <v>12</v>
      </c>
      <c r="D26" s="5">
        <v>2</v>
      </c>
      <c r="E26" s="8">
        <v>279</v>
      </c>
    </row>
    <row r="27" spans="1:5">
      <c r="A27" s="5" t="s">
        <v>46</v>
      </c>
      <c r="B27" s="6" t="s">
        <v>118</v>
      </c>
      <c r="C27" s="7" t="s">
        <v>76</v>
      </c>
      <c r="D27" s="5">
        <v>2.25</v>
      </c>
      <c r="E27" s="8">
        <v>79</v>
      </c>
    </row>
    <row r="28" spans="1:5">
      <c r="A28" s="5" t="s">
        <v>47</v>
      </c>
      <c r="B28" s="6" t="s">
        <v>118</v>
      </c>
      <c r="C28" s="7" t="s">
        <v>12</v>
      </c>
      <c r="D28" s="5">
        <v>0</v>
      </c>
      <c r="E28" s="8">
        <v>289</v>
      </c>
    </row>
    <row r="29" spans="1:5">
      <c r="A29" s="5" t="s">
        <v>84</v>
      </c>
      <c r="B29" s="6" t="s">
        <v>118</v>
      </c>
      <c r="C29" s="7" t="s">
        <v>76</v>
      </c>
      <c r="D29" s="5">
        <v>2.25</v>
      </c>
      <c r="E29" s="8">
        <v>159</v>
      </c>
    </row>
    <row r="30" spans="1:5">
      <c r="A30" s="5" t="s">
        <v>85</v>
      </c>
      <c r="B30" s="6" t="s">
        <v>118</v>
      </c>
      <c r="C30" s="7" t="s">
        <v>12</v>
      </c>
      <c r="D30" s="5">
        <v>2.25</v>
      </c>
      <c r="E30" s="8">
        <v>429</v>
      </c>
    </row>
    <row r="31" spans="1:5">
      <c r="A31" s="5" t="s">
        <v>92</v>
      </c>
      <c r="B31" s="6" t="s">
        <v>118</v>
      </c>
      <c r="C31" s="7" t="s">
        <v>76</v>
      </c>
      <c r="D31" s="5">
        <v>2.25</v>
      </c>
      <c r="E31" s="8">
        <v>259</v>
      </c>
    </row>
    <row r="32" spans="1:5">
      <c r="A32" s="5" t="s">
        <v>93</v>
      </c>
      <c r="B32" s="6" t="s">
        <v>118</v>
      </c>
      <c r="C32" s="7" t="s">
        <v>12</v>
      </c>
      <c r="D32" s="5">
        <v>2.25</v>
      </c>
      <c r="E32" s="8">
        <v>569</v>
      </c>
    </row>
    <row r="33" spans="1:5">
      <c r="A33" s="5" t="s">
        <v>87</v>
      </c>
      <c r="B33" s="6" t="s">
        <v>118</v>
      </c>
      <c r="C33" s="7" t="s">
        <v>114</v>
      </c>
      <c r="D33" s="5">
        <v>48</v>
      </c>
      <c r="E33" s="8">
        <v>689</v>
      </c>
    </row>
    <row r="34" spans="1:5">
      <c r="A34" s="5" t="s">
        <v>94</v>
      </c>
      <c r="B34" s="6" t="s">
        <v>118</v>
      </c>
      <c r="C34" s="7" t="s">
        <v>114</v>
      </c>
      <c r="D34" s="5">
        <v>50</v>
      </c>
      <c r="E34" s="8">
        <v>659</v>
      </c>
    </row>
    <row r="35" spans="1:5">
      <c r="A35" s="5" t="s">
        <v>19</v>
      </c>
      <c r="B35" s="6" t="s">
        <v>118</v>
      </c>
      <c r="C35" s="7" t="s">
        <v>20</v>
      </c>
      <c r="D35" s="5">
        <v>48</v>
      </c>
      <c r="E35" s="8">
        <v>489</v>
      </c>
    </row>
    <row r="36" spans="1:5">
      <c r="A36" s="5" t="s">
        <v>21</v>
      </c>
      <c r="B36" s="6" t="s">
        <v>118</v>
      </c>
      <c r="C36" s="7" t="s">
        <v>22</v>
      </c>
      <c r="D36" s="5">
        <v>9.75</v>
      </c>
      <c r="E36" s="8">
        <v>859</v>
      </c>
    </row>
    <row r="37" spans="1:5">
      <c r="A37" s="5" t="s">
        <v>38</v>
      </c>
      <c r="B37" s="6" t="s">
        <v>118</v>
      </c>
      <c r="C37" s="7" t="s">
        <v>20</v>
      </c>
      <c r="D37" s="5">
        <v>7</v>
      </c>
      <c r="E37" s="8">
        <v>499</v>
      </c>
    </row>
    <row r="38" spans="1:5">
      <c r="A38" s="5" t="s">
        <v>39</v>
      </c>
      <c r="B38" s="6" t="s">
        <v>118</v>
      </c>
      <c r="C38" s="7" t="s">
        <v>22</v>
      </c>
      <c r="D38" s="5">
        <v>7</v>
      </c>
      <c r="E38" s="8">
        <v>879</v>
      </c>
    </row>
    <row r="39" spans="1:5">
      <c r="A39" s="5" t="s">
        <v>51</v>
      </c>
      <c r="B39" s="6" t="s">
        <v>118</v>
      </c>
      <c r="C39" s="7" t="s">
        <v>20</v>
      </c>
      <c r="D39" s="5">
        <v>12</v>
      </c>
      <c r="E39" s="8">
        <v>499</v>
      </c>
    </row>
    <row r="40" spans="1:5">
      <c r="A40" s="5" t="s">
        <v>52</v>
      </c>
      <c r="B40" s="6" t="s">
        <v>118</v>
      </c>
      <c r="C40" s="7" t="s">
        <v>22</v>
      </c>
      <c r="D40" s="5">
        <v>0</v>
      </c>
      <c r="E40" s="8">
        <v>909</v>
      </c>
    </row>
    <row r="41" spans="1:5">
      <c r="A41" s="5" t="s">
        <v>15</v>
      </c>
      <c r="B41" s="6" t="s">
        <v>118</v>
      </c>
      <c r="C41" s="7" t="s">
        <v>16</v>
      </c>
      <c r="D41" s="5">
        <v>0</v>
      </c>
      <c r="E41" s="8">
        <v>529</v>
      </c>
    </row>
    <row r="42" spans="1:5">
      <c r="A42" s="5" t="s">
        <v>17</v>
      </c>
      <c r="B42" s="6" t="s">
        <v>118</v>
      </c>
      <c r="C42" s="7" t="s">
        <v>18</v>
      </c>
      <c r="D42" s="5">
        <v>10.5</v>
      </c>
      <c r="E42" s="8">
        <v>859</v>
      </c>
    </row>
    <row r="43" spans="1:5">
      <c r="A43" s="5" t="s">
        <v>36</v>
      </c>
      <c r="B43" s="6" t="s">
        <v>118</v>
      </c>
      <c r="C43" s="7" t="s">
        <v>16</v>
      </c>
      <c r="D43" s="5">
        <v>7</v>
      </c>
      <c r="E43" s="8">
        <v>529</v>
      </c>
    </row>
    <row r="44" spans="1:5">
      <c r="A44" s="5" t="s">
        <v>37</v>
      </c>
      <c r="B44" s="6" t="s">
        <v>118</v>
      </c>
      <c r="C44" s="7" t="s">
        <v>18</v>
      </c>
      <c r="D44" s="5">
        <v>48</v>
      </c>
      <c r="E44" s="8">
        <v>859</v>
      </c>
    </row>
    <row r="45" spans="1:5">
      <c r="A45" s="5" t="s">
        <v>49</v>
      </c>
      <c r="B45" s="6" t="s">
        <v>118</v>
      </c>
      <c r="C45" s="7" t="s">
        <v>16</v>
      </c>
      <c r="D45" s="5">
        <v>11</v>
      </c>
      <c r="E45" s="8">
        <v>529</v>
      </c>
    </row>
    <row r="46" spans="1:5">
      <c r="A46" s="5" t="s">
        <v>50</v>
      </c>
      <c r="B46" s="6" t="s">
        <v>118</v>
      </c>
      <c r="C46" s="7" t="s">
        <v>18</v>
      </c>
      <c r="D46" s="5">
        <v>11.5</v>
      </c>
      <c r="E46" s="8">
        <v>819</v>
      </c>
    </row>
    <row r="47" spans="1:5">
      <c r="A47" s="5" t="s">
        <v>14</v>
      </c>
      <c r="B47" s="6" t="s">
        <v>118</v>
      </c>
      <c r="C47" s="7" t="s">
        <v>77</v>
      </c>
      <c r="D47" s="5">
        <v>48</v>
      </c>
      <c r="E47" s="8">
        <v>439</v>
      </c>
    </row>
    <row r="48" spans="1:5">
      <c r="A48" s="5" t="s">
        <v>35</v>
      </c>
      <c r="B48" s="6" t="s">
        <v>118</v>
      </c>
      <c r="C48" s="7" t="s">
        <v>77</v>
      </c>
      <c r="D48" s="5">
        <v>15</v>
      </c>
      <c r="E48" s="8">
        <v>469</v>
      </c>
    </row>
    <row r="49" spans="1:5">
      <c r="A49" s="5" t="s">
        <v>48</v>
      </c>
      <c r="B49" s="6" t="s">
        <v>118</v>
      </c>
      <c r="C49" s="7" t="s">
        <v>77</v>
      </c>
      <c r="D49" s="5">
        <v>15</v>
      </c>
      <c r="E49" s="8">
        <v>479</v>
      </c>
    </row>
    <row r="50" spans="1:5">
      <c r="A50" s="5" t="s">
        <v>96</v>
      </c>
      <c r="B50" s="6" t="s">
        <v>118</v>
      </c>
      <c r="C50" s="7" t="s">
        <v>115</v>
      </c>
      <c r="D50" s="5">
        <v>18.5</v>
      </c>
      <c r="E50" s="8">
        <v>769</v>
      </c>
    </row>
    <row r="51" spans="1:5">
      <c r="A51" s="5" t="s">
        <v>60</v>
      </c>
      <c r="B51" s="6" t="s">
        <v>118</v>
      </c>
      <c r="C51" s="7" t="s">
        <v>78</v>
      </c>
      <c r="D51" s="5">
        <v>48</v>
      </c>
      <c r="E51" s="8">
        <v>164</v>
      </c>
    </row>
    <row r="52" spans="1:5">
      <c r="A52" s="5" t="s">
        <v>61</v>
      </c>
      <c r="B52" s="6" t="s">
        <v>118</v>
      </c>
      <c r="C52" s="7" t="s">
        <v>79</v>
      </c>
      <c r="D52" s="5">
        <v>54</v>
      </c>
      <c r="E52" s="8">
        <v>189</v>
      </c>
    </row>
    <row r="53" spans="1:5">
      <c r="A53" s="5" t="s">
        <v>67</v>
      </c>
      <c r="B53" s="6" t="s">
        <v>118</v>
      </c>
      <c r="C53" s="7" t="s">
        <v>78</v>
      </c>
      <c r="D53" s="5">
        <v>48</v>
      </c>
      <c r="E53" s="8">
        <v>169</v>
      </c>
    </row>
    <row r="54" spans="1:5">
      <c r="A54" s="5" t="s">
        <v>68</v>
      </c>
      <c r="B54" s="6" t="s">
        <v>118</v>
      </c>
      <c r="C54" s="7" t="s">
        <v>79</v>
      </c>
      <c r="D54" s="5">
        <v>40</v>
      </c>
      <c r="E54" s="8">
        <v>189</v>
      </c>
    </row>
    <row r="55" spans="1:5">
      <c r="A55" s="5" t="s">
        <v>82</v>
      </c>
      <c r="B55" s="6" t="s">
        <v>118</v>
      </c>
      <c r="C55" s="7" t="s">
        <v>102</v>
      </c>
      <c r="D55" s="5">
        <v>50.5</v>
      </c>
      <c r="E55" s="8">
        <v>199</v>
      </c>
    </row>
    <row r="56" spans="1:5">
      <c r="A56" s="5" t="s">
        <v>23</v>
      </c>
      <c r="B56" s="6" t="s">
        <v>118</v>
      </c>
      <c r="C56" s="7" t="s">
        <v>80</v>
      </c>
      <c r="D56" s="5">
        <v>3.5</v>
      </c>
      <c r="E56" s="8">
        <v>219</v>
      </c>
    </row>
    <row r="57" spans="1:5">
      <c r="A57" s="5" t="s">
        <v>25</v>
      </c>
      <c r="B57" s="6" t="s">
        <v>118</v>
      </c>
      <c r="C57" s="7" t="s">
        <v>116</v>
      </c>
      <c r="D57" s="5">
        <v>0</v>
      </c>
      <c r="E57" s="8">
        <v>99</v>
      </c>
    </row>
    <row r="58" spans="1:5">
      <c r="A58" s="5" t="s">
        <v>40</v>
      </c>
      <c r="B58" s="6" t="s">
        <v>118</v>
      </c>
      <c r="C58" s="7" t="s">
        <v>80</v>
      </c>
      <c r="D58" s="5">
        <v>3.5</v>
      </c>
      <c r="E58" s="8">
        <v>279</v>
      </c>
    </row>
    <row r="59" spans="1:5">
      <c r="A59" s="5" t="s">
        <v>53</v>
      </c>
      <c r="B59" s="6" t="s">
        <v>118</v>
      </c>
      <c r="C59" s="7" t="s">
        <v>80</v>
      </c>
      <c r="D59" s="5">
        <v>48</v>
      </c>
      <c r="E59" s="8">
        <v>329</v>
      </c>
    </row>
  </sheetData>
  <sortState xmlns:xlrd2="http://schemas.microsoft.com/office/spreadsheetml/2017/richdata2" ref="A2:E59">
    <sortCondition ref="A2:A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K302"/>
  <sheetViews>
    <sheetView showGridLines="0" tabSelected="1" view="pageBreakPreview" zoomScale="130" zoomScaleNormal="130" zoomScaleSheetLayoutView="130" workbookViewId="0">
      <selection activeCell="D7" sqref="D7"/>
    </sheetView>
  </sheetViews>
  <sheetFormatPr defaultColWidth="9.140625" defaultRowHeight="15"/>
  <cols>
    <col min="1" max="1" width="6.7109375" style="19" customWidth="1"/>
    <col min="2" max="2" width="23.7109375" style="20" customWidth="1"/>
    <col min="3" max="3" width="7.5703125" style="22" bestFit="1" customWidth="1"/>
    <col min="4" max="4" width="45.42578125" style="20" bestFit="1" customWidth="1"/>
    <col min="5" max="5" width="5" style="14" bestFit="1" customWidth="1"/>
    <col min="6" max="6" width="10.5703125" style="14" bestFit="1" customWidth="1"/>
    <col min="7" max="7" width="8.5703125" customWidth="1"/>
    <col min="8" max="8" width="9.140625" style="14"/>
    <col min="9" max="11" width="10.5703125" style="14" bestFit="1" customWidth="1"/>
    <col min="12" max="16384" width="9.140625" style="14"/>
  </cols>
  <sheetData>
    <row r="1" spans="1:11" ht="75" customHeight="1">
      <c r="A1" s="9"/>
      <c r="B1" s="10"/>
      <c r="C1" s="11"/>
      <c r="D1" s="12" t="s">
        <v>0</v>
      </c>
      <c r="E1" s="11"/>
      <c r="F1" s="13"/>
    </row>
    <row r="2" spans="1:11" ht="91.5" customHeight="1">
      <c r="A2" s="15"/>
      <c r="B2" s="16"/>
      <c r="C2" s="17">
        <f>COUNTA(A:A)</f>
        <v>0</v>
      </c>
      <c r="D2" s="18"/>
      <c r="E2" s="16"/>
      <c r="F2" s="16"/>
    </row>
    <row r="3" spans="1:11" ht="91.5" customHeight="1">
      <c r="A3" s="15"/>
      <c r="B3" s="16"/>
      <c r="C3" s="17"/>
      <c r="D3" s="18"/>
      <c r="E3" s="16"/>
      <c r="F3" s="16"/>
    </row>
    <row r="4" spans="1:11" ht="91.5" customHeight="1">
      <c r="A4" s="15"/>
      <c r="B4" s="16"/>
      <c r="C4" s="61"/>
      <c r="D4" s="61"/>
      <c r="E4" s="61"/>
      <c r="F4" s="61"/>
    </row>
    <row r="5" spans="1:11" ht="91.5" customHeight="1">
      <c r="A5" s="15"/>
      <c r="B5" s="16"/>
      <c r="C5" s="18"/>
      <c r="D5" s="18"/>
      <c r="E5" s="18"/>
      <c r="F5" s="18"/>
    </row>
    <row r="6" spans="1:11" ht="91.5" customHeight="1">
      <c r="A6" s="15"/>
      <c r="B6" s="16"/>
      <c r="C6" s="18"/>
      <c r="D6" s="18"/>
      <c r="E6" s="18"/>
      <c r="F6" s="18"/>
    </row>
    <row r="7" spans="1:11" ht="91.5" customHeight="1">
      <c r="A7" s="15"/>
      <c r="B7" s="16"/>
      <c r="C7" s="18"/>
      <c r="D7" s="18"/>
      <c r="E7" s="18"/>
      <c r="F7" s="18"/>
    </row>
    <row r="8" spans="1:11" ht="91.5" customHeight="1">
      <c r="A8" s="15"/>
      <c r="B8" s="16"/>
      <c r="C8" s="18"/>
      <c r="D8" s="18"/>
      <c r="E8" s="18"/>
      <c r="F8" s="18"/>
    </row>
    <row r="9" spans="1:11" ht="75" customHeight="1">
      <c r="C9" s="14"/>
      <c r="D9" s="21"/>
    </row>
    <row r="10" spans="1:11" ht="14.25" customHeight="1"/>
    <row r="15" spans="1:11" ht="21">
      <c r="A15" s="23"/>
      <c r="B15" s="32" t="s">
        <v>1</v>
      </c>
      <c r="C15" s="33"/>
      <c r="D15" s="34"/>
      <c r="E15" s="34"/>
      <c r="F15" s="34"/>
      <c r="K15" s="24"/>
    </row>
    <row r="16" spans="1:11" ht="15" customHeight="1">
      <c r="A16" s="15"/>
      <c r="B16" s="35"/>
      <c r="C16" s="36"/>
      <c r="D16" s="37"/>
      <c r="E16" s="37"/>
      <c r="F16" s="38"/>
    </row>
    <row r="17" spans="1:9" ht="15" customHeight="1">
      <c r="A17" s="25"/>
      <c r="B17" s="35"/>
      <c r="C17" s="35"/>
      <c r="D17" s="39"/>
      <c r="E17" s="39"/>
      <c r="F17" s="38"/>
    </row>
    <row r="18" spans="1:9" ht="15" customHeight="1">
      <c r="A18" s="15"/>
      <c r="B18" s="35"/>
      <c r="C18" s="35"/>
      <c r="D18" s="39"/>
      <c r="E18" s="39"/>
      <c r="F18" s="38"/>
    </row>
    <row r="19" spans="1:9">
      <c r="A19" s="15"/>
      <c r="B19" s="35"/>
      <c r="C19" s="35"/>
      <c r="D19" s="39"/>
      <c r="E19" s="39"/>
      <c r="F19" s="38"/>
    </row>
    <row r="20" spans="1:9">
      <c r="A20" s="15"/>
      <c r="B20" s="35"/>
      <c r="C20" s="35"/>
      <c r="D20" s="39"/>
      <c r="E20" s="39"/>
      <c r="F20" s="38"/>
    </row>
    <row r="21" spans="1:9">
      <c r="A21" s="15"/>
      <c r="B21" s="35"/>
      <c r="C21" s="35"/>
      <c r="D21" s="39"/>
      <c r="E21" s="39"/>
      <c r="F21" s="38"/>
    </row>
    <row r="22" spans="1:9">
      <c r="A22" s="15"/>
      <c r="B22" s="35"/>
      <c r="C22" s="35"/>
      <c r="D22" s="39"/>
      <c r="E22" s="39"/>
      <c r="F22" s="38"/>
    </row>
    <row r="23" spans="1:9">
      <c r="A23" s="15"/>
      <c r="B23" s="35"/>
      <c r="C23" s="35"/>
      <c r="D23" s="39"/>
      <c r="E23" s="39"/>
      <c r="F23" s="38"/>
    </row>
    <row r="24" spans="1:9">
      <c r="A24" s="15"/>
      <c r="B24" s="35"/>
      <c r="C24" s="35"/>
      <c r="D24" s="39"/>
      <c r="E24" s="39"/>
      <c r="F24" s="38"/>
    </row>
    <row r="25" spans="1:9">
      <c r="A25" s="15"/>
      <c r="B25" s="35"/>
      <c r="C25" s="35"/>
      <c r="D25" s="39"/>
      <c r="E25" s="39"/>
      <c r="F25" s="38"/>
    </row>
    <row r="26" spans="1:9">
      <c r="A26" s="15"/>
      <c r="B26" s="35"/>
      <c r="C26" s="35"/>
      <c r="D26" s="39"/>
      <c r="E26" s="39"/>
      <c r="F26" s="38"/>
    </row>
    <row r="27" spans="1:9">
      <c r="A27" s="15"/>
      <c r="B27" s="35"/>
      <c r="C27" s="35"/>
      <c r="D27" s="39"/>
      <c r="E27" s="39"/>
      <c r="F27" s="38"/>
    </row>
    <row r="28" spans="1:9" ht="15.75">
      <c r="A28" s="15"/>
      <c r="B28" s="40" t="s">
        <v>2</v>
      </c>
      <c r="C28" s="24"/>
      <c r="D28" s="14"/>
      <c r="E28" s="41"/>
      <c r="F28" s="42"/>
    </row>
    <row r="29" spans="1:9">
      <c r="A29" s="25"/>
      <c r="B29" s="43" t="s">
        <v>3</v>
      </c>
      <c r="C29" s="43" t="s">
        <v>4</v>
      </c>
      <c r="D29" s="43" t="s">
        <v>5</v>
      </c>
      <c r="E29" s="43" t="s">
        <v>6</v>
      </c>
      <c r="F29" s="44" t="s">
        <v>7</v>
      </c>
    </row>
    <row r="30" spans="1:9">
      <c r="A30" s="15"/>
      <c r="B30" s="26" t="s">
        <v>8</v>
      </c>
      <c r="C30" s="31">
        <f>_xlfn.XLOOKUP($B30, 'Price List Data'!$A:$A, 'Price List Data'!$B:$B)</f>
        <v>65000</v>
      </c>
      <c r="D30" s="60" t="str">
        <f>_xlfn.XLOOKUP($B30, 'Price List Data'!$A:$A, 'Price List Data'!$C:$C)</f>
        <v>Freestanding Stove, 1.9 cu.ft., Metallic Black</v>
      </c>
      <c r="E30" s="31">
        <f>_xlfn.XLOOKUP($B30, 'Price List Data'!$A:$A, 'Price List Data'!$D:$D)</f>
        <v>25.5</v>
      </c>
      <c r="F30" s="59">
        <f>_xlfn.XLOOKUP($B30, 'Price List Data'!$A:$A, 'Price List Data'!$E:$E)</f>
        <v>2199</v>
      </c>
      <c r="I30" s="27"/>
    </row>
    <row r="31" spans="1:9">
      <c r="A31" s="15"/>
      <c r="B31" s="45"/>
      <c r="C31" s="28"/>
      <c r="D31" s="46"/>
      <c r="E31" s="46"/>
      <c r="F31" s="47"/>
    </row>
    <row r="32" spans="1:9">
      <c r="A32" s="15"/>
      <c r="B32" s="40" t="s">
        <v>9</v>
      </c>
      <c r="C32" s="35"/>
      <c r="D32" s="39"/>
      <c r="E32" s="39"/>
      <c r="F32" s="38"/>
    </row>
    <row r="33" spans="1:6">
      <c r="A33" s="15"/>
      <c r="B33" s="43" t="s">
        <v>3</v>
      </c>
      <c r="C33" s="43"/>
      <c r="D33" s="43" t="s">
        <v>5</v>
      </c>
      <c r="E33" s="43" t="s">
        <v>6</v>
      </c>
      <c r="F33" s="44" t="s">
        <v>7</v>
      </c>
    </row>
    <row r="34" spans="1:6">
      <c r="A34" s="15"/>
      <c r="B34" s="26" t="s">
        <v>10</v>
      </c>
      <c r="C34" s="31" t="str">
        <f>_xlfn.XLOOKUP($B34, 'Price List Data'!$A:$A, 'Price List Data'!$B:$B)</f>
        <v/>
      </c>
      <c r="D34" s="60" t="str">
        <f>_xlfn.XLOOKUP($B34, 'Price List Data'!$A:$A, 'Price List Data'!$C:$C)</f>
        <v>Door Overlay, Black</v>
      </c>
      <c r="E34" s="31">
        <f>_xlfn.XLOOKUP($B34, 'Price List Data'!$A:$A, 'Price List Data'!$D:$D)</f>
        <v>2.25</v>
      </c>
      <c r="F34" s="59">
        <f>_xlfn.XLOOKUP($B34, 'Price List Data'!$A:$A, 'Price List Data'!$E:$E)</f>
        <v>79</v>
      </c>
    </row>
    <row r="35" spans="1:6">
      <c r="A35" s="15"/>
      <c r="B35" s="26" t="s">
        <v>11</v>
      </c>
      <c r="C35" s="31" t="str">
        <f>_xlfn.XLOOKUP($B35, 'Price List Data'!$A:$A, 'Price List Data'!$B:$B)</f>
        <v/>
      </c>
      <c r="D35" s="60" t="str">
        <f>_xlfn.XLOOKUP($B35, 'Price List Data'!$A:$A, 'Price List Data'!$C:$C)</f>
        <v>Door Overlay, Nickel</v>
      </c>
      <c r="E35" s="31">
        <f>_xlfn.XLOOKUP($B35, 'Price List Data'!$A:$A, 'Price List Data'!$D:$D)</f>
        <v>2</v>
      </c>
      <c r="F35" s="59">
        <f>_xlfn.XLOOKUP($B35, 'Price List Data'!$A:$A, 'Price List Data'!$E:$E)</f>
        <v>279</v>
      </c>
    </row>
    <row r="36" spans="1:6">
      <c r="A36" s="15"/>
      <c r="B36" s="45"/>
      <c r="C36" s="28"/>
      <c r="D36" s="46"/>
      <c r="E36" s="46"/>
      <c r="F36" s="47"/>
    </row>
    <row r="37" spans="1:6">
      <c r="A37" s="15"/>
      <c r="B37" s="40" t="s">
        <v>13</v>
      </c>
      <c r="C37" s="35"/>
      <c r="D37" s="39"/>
      <c r="E37" s="39"/>
      <c r="F37" s="38"/>
    </row>
    <row r="38" spans="1:6">
      <c r="A38" s="15"/>
      <c r="B38" s="43" t="s">
        <v>3</v>
      </c>
      <c r="C38" s="43"/>
      <c r="D38" s="43" t="s">
        <v>5</v>
      </c>
      <c r="E38" s="43" t="s">
        <v>6</v>
      </c>
      <c r="F38" s="44" t="s">
        <v>7</v>
      </c>
    </row>
    <row r="39" spans="1:6">
      <c r="A39" s="15"/>
      <c r="B39" s="26" t="s">
        <v>14</v>
      </c>
      <c r="C39" s="31" t="str">
        <f>_xlfn.XLOOKUP($B39, 'Price List Data'!$A:$A, 'Price List Data'!$B:$B)</f>
        <v/>
      </c>
      <c r="D39" s="60" t="str">
        <f>_xlfn.XLOOKUP($B39, 'Price List Data'!$A:$A, 'Price List Data'!$C:$C)</f>
        <v>Pedestal with Ash Pan, Black</v>
      </c>
      <c r="E39" s="31">
        <f>_xlfn.XLOOKUP($B39, 'Price List Data'!$A:$A, 'Price List Data'!$D:$D)</f>
        <v>48</v>
      </c>
      <c r="F39" s="59">
        <f>_xlfn.XLOOKUP($B39, 'Price List Data'!$A:$A, 'Price List Data'!$E:$E)</f>
        <v>439</v>
      </c>
    </row>
    <row r="40" spans="1:6">
      <c r="A40" s="15"/>
      <c r="B40" s="26" t="s">
        <v>15</v>
      </c>
      <c r="C40" s="31" t="str">
        <f>_xlfn.XLOOKUP($B40, 'Price List Data'!$A:$A, 'Price List Data'!$B:$B)</f>
        <v/>
      </c>
      <c r="D40" s="60" t="str">
        <f>_xlfn.XLOOKUP($B40, 'Price List Data'!$A:$A, 'Price List Data'!$C:$C)</f>
        <v>Leg Kit with Ash Pan, Straight, Black</v>
      </c>
      <c r="E40" s="31">
        <f>_xlfn.XLOOKUP($B40, 'Price List Data'!$A:$A, 'Price List Data'!$D:$D)</f>
        <v>0</v>
      </c>
      <c r="F40" s="59">
        <f>_xlfn.XLOOKUP($B40, 'Price List Data'!$A:$A, 'Price List Data'!$E:$E)</f>
        <v>529</v>
      </c>
    </row>
    <row r="41" spans="1:6">
      <c r="A41" s="15"/>
      <c r="B41" s="26" t="s">
        <v>17</v>
      </c>
      <c r="C41" s="31" t="str">
        <f>_xlfn.XLOOKUP($B41, 'Price List Data'!$A:$A, 'Price List Data'!$B:$B)</f>
        <v/>
      </c>
      <c r="D41" s="60" t="str">
        <f>_xlfn.XLOOKUP($B41, 'Price List Data'!$A:$A, 'Price List Data'!$C:$C)</f>
        <v>Leg Kit with Ash Pan, Straight, Nickel</v>
      </c>
      <c r="E41" s="31">
        <f>_xlfn.XLOOKUP($B41, 'Price List Data'!$A:$A, 'Price List Data'!$D:$D)</f>
        <v>10.5</v>
      </c>
      <c r="F41" s="59">
        <f>_xlfn.XLOOKUP($B41, 'Price List Data'!$A:$A, 'Price List Data'!$E:$E)</f>
        <v>859</v>
      </c>
    </row>
    <row r="42" spans="1:6">
      <c r="A42" s="15"/>
      <c r="B42" s="26" t="s">
        <v>19</v>
      </c>
      <c r="C42" s="31" t="str">
        <f>_xlfn.XLOOKUP($B42, 'Price List Data'!$A:$A, 'Price List Data'!$B:$B)</f>
        <v/>
      </c>
      <c r="D42" s="60" t="str">
        <f>_xlfn.XLOOKUP($B42, 'Price List Data'!$A:$A, 'Price List Data'!$C:$C)</f>
        <v>Leg Kit with Ash Pan, Queen Anne, Black</v>
      </c>
      <c r="E42" s="31">
        <f>_xlfn.XLOOKUP($B42, 'Price List Data'!$A:$A, 'Price List Data'!$D:$D)</f>
        <v>48</v>
      </c>
      <c r="F42" s="59">
        <f>_xlfn.XLOOKUP($B42, 'Price List Data'!$A:$A, 'Price List Data'!$E:$E)</f>
        <v>489</v>
      </c>
    </row>
    <row r="43" spans="1:6">
      <c r="A43" s="15"/>
      <c r="B43" s="26" t="s">
        <v>21</v>
      </c>
      <c r="C43" s="31" t="str">
        <f>_xlfn.XLOOKUP($B43, 'Price List Data'!$A:$A, 'Price List Data'!$B:$B)</f>
        <v/>
      </c>
      <c r="D43" s="60" t="str">
        <f>_xlfn.XLOOKUP($B43, 'Price List Data'!$A:$A, 'Price List Data'!$C:$C)</f>
        <v>Leg Kit with Ash Pan, Queen Anne, Nickel</v>
      </c>
      <c r="E43" s="31">
        <f>_xlfn.XLOOKUP($B43, 'Price List Data'!$A:$A, 'Price List Data'!$D:$D)</f>
        <v>9.75</v>
      </c>
      <c r="F43" s="59">
        <f>_xlfn.XLOOKUP($B43, 'Price List Data'!$A:$A, 'Price List Data'!$E:$E)</f>
        <v>859</v>
      </c>
    </row>
    <row r="44" spans="1:6">
      <c r="A44" s="15"/>
      <c r="B44" s="48"/>
      <c r="C44" s="49"/>
      <c r="D44" s="48"/>
      <c r="E44" s="48"/>
      <c r="F44" s="50"/>
    </row>
    <row r="45" spans="1:6">
      <c r="A45" s="15"/>
      <c r="B45" s="40" t="s">
        <v>81</v>
      </c>
      <c r="C45" s="35"/>
      <c r="D45" s="39"/>
      <c r="E45" s="39"/>
      <c r="F45" s="38"/>
    </row>
    <row r="46" spans="1:6">
      <c r="A46" s="15"/>
      <c r="B46" s="43" t="s">
        <v>3</v>
      </c>
      <c r="C46" s="43"/>
      <c r="D46" s="43" t="s">
        <v>5</v>
      </c>
      <c r="E46" s="43" t="s">
        <v>6</v>
      </c>
      <c r="F46" s="44" t="s">
        <v>7</v>
      </c>
    </row>
    <row r="47" spans="1:6">
      <c r="A47" s="15"/>
      <c r="B47" s="26" t="s">
        <v>23</v>
      </c>
      <c r="C47" s="31" t="str">
        <f>_xlfn.XLOOKUP($B47, 'Price List Data'!$A:$A, 'Price List Data'!$B:$B)</f>
        <v/>
      </c>
      <c r="D47" s="60" t="str">
        <f>_xlfn.XLOOKUP($B47, 'Price List Data'!$A:$A, 'Price List Data'!$C:$C)</f>
        <v>Step Top Add-On</v>
      </c>
      <c r="E47" s="31">
        <f>_xlfn.XLOOKUP($B47, 'Price List Data'!$A:$A, 'Price List Data'!$D:$D)</f>
        <v>3.5</v>
      </c>
      <c r="F47" s="59">
        <f>_xlfn.XLOOKUP($B47, 'Price List Data'!$A:$A, 'Price List Data'!$E:$E)</f>
        <v>219</v>
      </c>
    </row>
    <row r="48" spans="1:6">
      <c r="A48" s="15"/>
      <c r="B48" s="26" t="s">
        <v>24</v>
      </c>
      <c r="C48" s="31" t="str">
        <f>_xlfn.XLOOKUP($B48, 'Price List Data'!$A:$A, 'Price List Data'!$B:$B)</f>
        <v/>
      </c>
      <c r="D48" s="60" t="str">
        <f>_xlfn.XLOOKUP($B48, 'Price List Data'!$A:$A, 'Price List Data'!$C:$C)</f>
        <v>Blower, Variable Speed</v>
      </c>
      <c r="E48" s="31">
        <f>_xlfn.XLOOKUP($B48, 'Price List Data'!$A:$A, 'Price List Data'!$D:$D)</f>
        <v>0</v>
      </c>
      <c r="F48" s="59">
        <f>_xlfn.XLOOKUP($B48, 'Price List Data'!$A:$A, 'Price List Data'!$E:$E)</f>
        <v>309</v>
      </c>
    </row>
    <row r="49" spans="1:6">
      <c r="A49" s="15"/>
      <c r="B49" s="26" t="s">
        <v>25</v>
      </c>
      <c r="C49" s="31" t="str">
        <f>_xlfn.XLOOKUP($B49, 'Price List Data'!$A:$A, 'Price List Data'!$B:$B)</f>
        <v/>
      </c>
      <c r="D49" s="60" t="str">
        <f>_xlfn.XLOOKUP($B49, 'Price List Data'!$A:$A, 'Price List Data'!$C:$C)</f>
        <v>Thermodisc Kit, Quick Connect</v>
      </c>
      <c r="E49" s="31">
        <f>_xlfn.XLOOKUP($B49, 'Price List Data'!$A:$A, 'Price List Data'!$D:$D)</f>
        <v>0</v>
      </c>
      <c r="F49" s="59">
        <f>_xlfn.XLOOKUP($B49, 'Price List Data'!$A:$A, 'Price List Data'!$E:$E)</f>
        <v>99</v>
      </c>
    </row>
    <row r="50" spans="1:6">
      <c r="A50" s="15"/>
      <c r="B50" s="26" t="s">
        <v>26</v>
      </c>
      <c r="C50" s="31" t="str">
        <f>_xlfn.XLOOKUP($B50, 'Price List Data'!$A:$A, 'Price List Data'!$B:$B)</f>
        <v/>
      </c>
      <c r="D50" s="60" t="str">
        <f>_xlfn.XLOOKUP($B50, 'Price List Data'!$A:$A, 'Price List Data'!$C:$C)</f>
        <v>Barrier, Black (Fire Screen)</v>
      </c>
      <c r="E50" s="31">
        <f>_xlfn.XLOOKUP($B50, 'Price List Data'!$A:$A, 'Price List Data'!$D:$D)</f>
        <v>10</v>
      </c>
      <c r="F50" s="59">
        <f>_xlfn.XLOOKUP($B50, 'Price List Data'!$A:$A, 'Price List Data'!$E:$E)</f>
        <v>189</v>
      </c>
    </row>
    <row r="51" spans="1:6">
      <c r="A51" s="15"/>
      <c r="B51" s="48"/>
      <c r="C51" s="49"/>
      <c r="D51" s="48"/>
      <c r="E51" s="48"/>
      <c r="F51" s="50"/>
    </row>
    <row r="52" spans="1:6">
      <c r="A52" s="15"/>
      <c r="B52" s="40" t="s">
        <v>27</v>
      </c>
      <c r="C52" s="35"/>
      <c r="D52" s="39"/>
      <c r="E52" s="39"/>
      <c r="F52" s="38"/>
    </row>
    <row r="53" spans="1:6">
      <c r="A53" s="15"/>
      <c r="B53" s="43" t="s">
        <v>3</v>
      </c>
      <c r="C53" s="43"/>
      <c r="D53" s="43" t="s">
        <v>5</v>
      </c>
      <c r="E53" s="43" t="s">
        <v>6</v>
      </c>
      <c r="F53" s="44" t="s">
        <v>7</v>
      </c>
    </row>
    <row r="54" spans="1:6">
      <c r="A54" s="15"/>
      <c r="B54" s="26" t="s">
        <v>28</v>
      </c>
      <c r="C54" s="31" t="str">
        <f>_xlfn.XLOOKUP($B54, 'Price List Data'!$A:$A, 'Price List Data'!$B:$B)</f>
        <v/>
      </c>
      <c r="D54" s="60" t="str">
        <f>_xlfn.XLOOKUP($B54, 'Price List Data'!$A:$A, 'Price List Data'!$C:$C)</f>
        <v>Fresh Air Kit For Wood-Burning Stove on Legs</v>
      </c>
      <c r="E54" s="31">
        <f>_xlfn.XLOOKUP($B54, 'Price List Data'!$A:$A, 'Price List Data'!$D:$D)</f>
        <v>7</v>
      </c>
      <c r="F54" s="59">
        <f>_xlfn.XLOOKUP($B54, 'Price List Data'!$A:$A, 'Price List Data'!$E:$E)</f>
        <v>299</v>
      </c>
    </row>
    <row r="55" spans="1:6">
      <c r="A55" s="15"/>
      <c r="B55" s="26" t="s">
        <v>29</v>
      </c>
      <c r="C55" s="31" t="str">
        <f>_xlfn.XLOOKUP($B55, 'Price List Data'!$A:$A, 'Price List Data'!$B:$B)</f>
        <v/>
      </c>
      <c r="D55" s="60" t="str">
        <f>_xlfn.XLOOKUP($B55, 'Price List Data'!$A:$A, 'Price List Data'!$C:$C)</f>
        <v>Fresh Air Kit For Wood-Burning Stove on Pedestal</v>
      </c>
      <c r="E55" s="31">
        <f>_xlfn.XLOOKUP($B55, 'Price List Data'!$A:$A, 'Price List Data'!$D:$D)</f>
        <v>48</v>
      </c>
      <c r="F55" s="59">
        <f>_xlfn.XLOOKUP($B55, 'Price List Data'!$A:$A, 'Price List Data'!$E:$E)</f>
        <v>129</v>
      </c>
    </row>
    <row r="56" spans="1:6">
      <c r="A56" s="15"/>
      <c r="B56" s="51"/>
      <c r="C56" s="52"/>
      <c r="D56" s="51"/>
      <c r="E56" s="51"/>
      <c r="F56" s="50"/>
    </row>
    <row r="57" spans="1:6" ht="21">
      <c r="A57" s="23"/>
      <c r="B57" s="32" t="s">
        <v>30</v>
      </c>
      <c r="C57" s="33"/>
      <c r="D57" s="34"/>
      <c r="E57" s="34"/>
      <c r="F57" s="34"/>
    </row>
    <row r="58" spans="1:6">
      <c r="A58" s="15"/>
      <c r="B58" s="35"/>
      <c r="C58" s="36"/>
      <c r="D58" s="37"/>
      <c r="E58" s="37"/>
      <c r="F58" s="38"/>
    </row>
    <row r="59" spans="1:6">
      <c r="A59" s="25"/>
      <c r="B59" s="35"/>
      <c r="C59" s="35"/>
      <c r="D59" s="39"/>
      <c r="E59" s="39"/>
      <c r="F59" s="38"/>
    </row>
    <row r="60" spans="1:6">
      <c r="A60" s="15"/>
      <c r="B60" s="35"/>
      <c r="C60" s="35"/>
      <c r="D60" s="39"/>
      <c r="E60" s="39"/>
      <c r="F60" s="38"/>
    </row>
    <row r="61" spans="1:6">
      <c r="A61" s="15"/>
      <c r="B61" s="35"/>
      <c r="C61" s="35"/>
      <c r="D61" s="39"/>
      <c r="E61" s="39"/>
      <c r="F61" s="38"/>
    </row>
    <row r="62" spans="1:6">
      <c r="A62" s="15"/>
      <c r="B62" s="35"/>
      <c r="C62" s="35"/>
      <c r="D62" s="39"/>
      <c r="E62" s="39"/>
      <c r="F62" s="38"/>
    </row>
    <row r="63" spans="1:6">
      <c r="A63" s="15"/>
      <c r="B63" s="35"/>
      <c r="C63" s="35"/>
      <c r="D63" s="39"/>
      <c r="E63" s="39"/>
      <c r="F63" s="38"/>
    </row>
    <row r="64" spans="1:6">
      <c r="A64" s="15"/>
      <c r="B64" s="35"/>
      <c r="C64" s="35"/>
      <c r="D64" s="39"/>
      <c r="E64" s="39"/>
      <c r="F64" s="38"/>
    </row>
    <row r="65" spans="1:10">
      <c r="A65" s="15"/>
      <c r="B65" s="35"/>
      <c r="C65" s="35"/>
      <c r="D65" s="39"/>
      <c r="E65" s="39"/>
      <c r="F65" s="38"/>
    </row>
    <row r="66" spans="1:10">
      <c r="A66" s="15"/>
      <c r="B66" s="35"/>
      <c r="C66" s="35"/>
      <c r="D66" s="39"/>
      <c r="E66" s="39"/>
      <c r="F66" s="38"/>
    </row>
    <row r="67" spans="1:10">
      <c r="A67" s="15"/>
      <c r="B67" s="35"/>
      <c r="C67" s="35"/>
      <c r="D67" s="39"/>
      <c r="E67" s="39"/>
      <c r="F67" s="38"/>
    </row>
    <row r="68" spans="1:10">
      <c r="A68" s="15"/>
      <c r="B68" s="35"/>
      <c r="C68" s="35"/>
      <c r="D68" s="39"/>
      <c r="E68" s="39"/>
      <c r="F68" s="38"/>
    </row>
    <row r="69" spans="1:10">
      <c r="A69" s="15"/>
      <c r="B69" s="35"/>
      <c r="C69" s="35"/>
      <c r="D69" s="39"/>
      <c r="E69" s="39"/>
      <c r="F69" s="38"/>
    </row>
    <row r="70" spans="1:10" ht="15.75">
      <c r="A70" s="15"/>
      <c r="B70" s="40" t="s">
        <v>31</v>
      </c>
      <c r="C70" s="24"/>
      <c r="D70" s="14"/>
      <c r="E70" s="41"/>
      <c r="F70" s="42"/>
    </row>
    <row r="71" spans="1:10">
      <c r="A71" s="25"/>
      <c r="B71" s="43" t="s">
        <v>3</v>
      </c>
      <c r="C71" s="43" t="s">
        <v>4</v>
      </c>
      <c r="D71" s="43" t="s">
        <v>5</v>
      </c>
      <c r="E71" s="43" t="s">
        <v>6</v>
      </c>
      <c r="F71" s="44" t="s">
        <v>7</v>
      </c>
    </row>
    <row r="72" spans="1:10">
      <c r="A72" s="15"/>
      <c r="B72" s="26" t="s">
        <v>32</v>
      </c>
      <c r="C72" s="31">
        <f>_xlfn.XLOOKUP($B72, 'Price List Data'!$A:$A, 'Price List Data'!$B:$B)</f>
        <v>75000</v>
      </c>
      <c r="D72" s="60" t="str">
        <f>_xlfn.XLOOKUP($B72, 'Price List Data'!$A:$A, 'Price List Data'!$C:$C)</f>
        <v>Freestanding Stove, 2.4 cu.ft., Metallic Black</v>
      </c>
      <c r="E72" s="31">
        <f>_xlfn.XLOOKUP($B72, 'Price List Data'!$A:$A, 'Price List Data'!$D:$D)</f>
        <v>30</v>
      </c>
      <c r="F72" s="59">
        <f>_xlfn.XLOOKUP($B72, 'Price List Data'!$A:$A, 'Price List Data'!$E:$E)</f>
        <v>2449</v>
      </c>
      <c r="J72" s="27"/>
    </row>
    <row r="73" spans="1:10">
      <c r="A73" s="15"/>
      <c r="B73" s="45"/>
      <c r="C73" s="28"/>
      <c r="D73" s="46"/>
      <c r="E73" s="46"/>
      <c r="F73" s="47"/>
    </row>
    <row r="74" spans="1:10">
      <c r="A74" s="15"/>
      <c r="B74" s="40" t="s">
        <v>9</v>
      </c>
      <c r="C74" s="35"/>
      <c r="D74" s="39"/>
      <c r="E74" s="39"/>
      <c r="F74" s="38"/>
    </row>
    <row r="75" spans="1:10">
      <c r="A75" s="15"/>
      <c r="B75" s="43" t="s">
        <v>3</v>
      </c>
      <c r="C75" s="43"/>
      <c r="D75" s="43" t="s">
        <v>5</v>
      </c>
      <c r="E75" s="43" t="s">
        <v>6</v>
      </c>
      <c r="F75" s="44" t="s">
        <v>7</v>
      </c>
    </row>
    <row r="76" spans="1:10">
      <c r="A76" s="15"/>
      <c r="B76" s="26" t="s">
        <v>33</v>
      </c>
      <c r="C76" s="31" t="str">
        <f>_xlfn.XLOOKUP($B76, 'Price List Data'!$A:$A, 'Price List Data'!$B:$B)</f>
        <v/>
      </c>
      <c r="D76" s="60" t="str">
        <f>_xlfn.XLOOKUP($B76, 'Price List Data'!$A:$A, 'Price List Data'!$C:$C)</f>
        <v>Door Overlay, Black</v>
      </c>
      <c r="E76" s="31">
        <f>_xlfn.XLOOKUP($B76, 'Price List Data'!$A:$A, 'Price List Data'!$D:$D)</f>
        <v>2.25</v>
      </c>
      <c r="F76" s="59">
        <f>_xlfn.XLOOKUP($B76, 'Price List Data'!$A:$A, 'Price List Data'!$E:$E)</f>
        <v>79</v>
      </c>
    </row>
    <row r="77" spans="1:10">
      <c r="A77" s="15"/>
      <c r="B77" s="26" t="s">
        <v>34</v>
      </c>
      <c r="C77" s="31" t="str">
        <f>_xlfn.XLOOKUP($B77, 'Price List Data'!$A:$A, 'Price List Data'!$B:$B)</f>
        <v/>
      </c>
      <c r="D77" s="60" t="str">
        <f>_xlfn.XLOOKUP($B77, 'Price List Data'!$A:$A, 'Price List Data'!$C:$C)</f>
        <v>Door Overlay, Nickel</v>
      </c>
      <c r="E77" s="31">
        <f>_xlfn.XLOOKUP($B77, 'Price List Data'!$A:$A, 'Price List Data'!$D:$D)</f>
        <v>2</v>
      </c>
      <c r="F77" s="59">
        <f>_xlfn.XLOOKUP($B77, 'Price List Data'!$A:$A, 'Price List Data'!$E:$E)</f>
        <v>279</v>
      </c>
    </row>
    <row r="78" spans="1:10">
      <c r="A78" s="15"/>
      <c r="B78" s="45"/>
      <c r="C78" s="28"/>
      <c r="D78" s="46"/>
      <c r="E78" s="46"/>
      <c r="F78" s="47"/>
    </row>
    <row r="79" spans="1:10">
      <c r="A79" s="15"/>
      <c r="B79" s="40" t="s">
        <v>13</v>
      </c>
      <c r="C79" s="35"/>
      <c r="D79" s="39"/>
      <c r="E79" s="39"/>
      <c r="F79" s="38"/>
      <c r="J79" s="27"/>
    </row>
    <row r="80" spans="1:10">
      <c r="A80" s="15"/>
      <c r="B80" s="43" t="s">
        <v>3</v>
      </c>
      <c r="C80" s="43"/>
      <c r="D80" s="43" t="s">
        <v>5</v>
      </c>
      <c r="E80" s="43" t="s">
        <v>6</v>
      </c>
      <c r="F80" s="44" t="s">
        <v>7</v>
      </c>
    </row>
    <row r="81" spans="1:6">
      <c r="A81" s="15"/>
      <c r="B81" s="26" t="s">
        <v>35</v>
      </c>
      <c r="C81" s="31" t="str">
        <f>_xlfn.XLOOKUP($B81, 'Price List Data'!$A:$A, 'Price List Data'!$B:$B)</f>
        <v/>
      </c>
      <c r="D81" s="60" t="str">
        <f>_xlfn.XLOOKUP($B81, 'Price List Data'!$A:$A, 'Price List Data'!$C:$C)</f>
        <v>Pedestal with Ash Pan, Black</v>
      </c>
      <c r="E81" s="31">
        <f>_xlfn.XLOOKUP($B81, 'Price List Data'!$A:$A, 'Price List Data'!$D:$D)</f>
        <v>15</v>
      </c>
      <c r="F81" s="59">
        <f>_xlfn.XLOOKUP($B81, 'Price List Data'!$A:$A, 'Price List Data'!$E:$E)</f>
        <v>469</v>
      </c>
    </row>
    <row r="82" spans="1:6">
      <c r="A82" s="15"/>
      <c r="B82" s="26" t="s">
        <v>36</v>
      </c>
      <c r="C82" s="31" t="str">
        <f>_xlfn.XLOOKUP($B82, 'Price List Data'!$A:$A, 'Price List Data'!$B:$B)</f>
        <v/>
      </c>
      <c r="D82" s="60" t="str">
        <f>_xlfn.XLOOKUP($B82, 'Price List Data'!$A:$A, 'Price List Data'!$C:$C)</f>
        <v>Leg Kit with Ash Pan, Straight, Black</v>
      </c>
      <c r="E82" s="31">
        <f>_xlfn.XLOOKUP($B82, 'Price List Data'!$A:$A, 'Price List Data'!$D:$D)</f>
        <v>7</v>
      </c>
      <c r="F82" s="59">
        <f>_xlfn.XLOOKUP($B82, 'Price List Data'!$A:$A, 'Price List Data'!$E:$E)</f>
        <v>529</v>
      </c>
    </row>
    <row r="83" spans="1:6">
      <c r="A83" s="15"/>
      <c r="B83" s="26" t="s">
        <v>37</v>
      </c>
      <c r="C83" s="31" t="str">
        <f>_xlfn.XLOOKUP($B83, 'Price List Data'!$A:$A, 'Price List Data'!$B:$B)</f>
        <v/>
      </c>
      <c r="D83" s="60" t="str">
        <f>_xlfn.XLOOKUP($B83, 'Price List Data'!$A:$A, 'Price List Data'!$C:$C)</f>
        <v>Leg Kit with Ash Pan, Straight, Nickel</v>
      </c>
      <c r="E83" s="31">
        <f>_xlfn.XLOOKUP($B83, 'Price List Data'!$A:$A, 'Price List Data'!$D:$D)</f>
        <v>48</v>
      </c>
      <c r="F83" s="59">
        <f>_xlfn.XLOOKUP($B83, 'Price List Data'!$A:$A, 'Price List Data'!$E:$E)</f>
        <v>859</v>
      </c>
    </row>
    <row r="84" spans="1:6">
      <c r="A84" s="15"/>
      <c r="B84" s="26" t="s">
        <v>38</v>
      </c>
      <c r="C84" s="31" t="str">
        <f>_xlfn.XLOOKUP($B84, 'Price List Data'!$A:$A, 'Price List Data'!$B:$B)</f>
        <v/>
      </c>
      <c r="D84" s="60" t="str">
        <f>_xlfn.XLOOKUP($B84, 'Price List Data'!$A:$A, 'Price List Data'!$C:$C)</f>
        <v>Leg Kit with Ash Pan, Queen Anne, Black</v>
      </c>
      <c r="E84" s="31">
        <f>_xlfn.XLOOKUP($B84, 'Price List Data'!$A:$A, 'Price List Data'!$D:$D)</f>
        <v>7</v>
      </c>
      <c r="F84" s="59">
        <f>_xlfn.XLOOKUP($B84, 'Price List Data'!$A:$A, 'Price List Data'!$E:$E)</f>
        <v>499</v>
      </c>
    </row>
    <row r="85" spans="1:6">
      <c r="A85" s="15"/>
      <c r="B85" s="26" t="s">
        <v>39</v>
      </c>
      <c r="C85" s="31" t="str">
        <f>_xlfn.XLOOKUP($B85, 'Price List Data'!$A:$A, 'Price List Data'!$B:$B)</f>
        <v/>
      </c>
      <c r="D85" s="60" t="str">
        <f>_xlfn.XLOOKUP($B85, 'Price List Data'!$A:$A, 'Price List Data'!$C:$C)</f>
        <v>Leg Kit with Ash Pan, Queen Anne, Nickel</v>
      </c>
      <c r="E85" s="31">
        <f>_xlfn.XLOOKUP($B85, 'Price List Data'!$A:$A, 'Price List Data'!$D:$D)</f>
        <v>7</v>
      </c>
      <c r="F85" s="59">
        <f>_xlfn.XLOOKUP($B85, 'Price List Data'!$A:$A, 'Price List Data'!$E:$E)</f>
        <v>879</v>
      </c>
    </row>
    <row r="86" spans="1:6">
      <c r="A86" s="15"/>
      <c r="B86" s="48"/>
      <c r="C86" s="49"/>
      <c r="D86" s="48"/>
      <c r="E86" s="48"/>
      <c r="F86" s="50"/>
    </row>
    <row r="87" spans="1:6">
      <c r="A87" s="15"/>
      <c r="B87" s="40" t="s">
        <v>81</v>
      </c>
      <c r="C87" s="35"/>
      <c r="D87" s="39"/>
      <c r="E87" s="39"/>
      <c r="F87" s="38"/>
    </row>
    <row r="88" spans="1:6">
      <c r="A88" s="15"/>
      <c r="B88" s="43" t="s">
        <v>3</v>
      </c>
      <c r="C88" s="43"/>
      <c r="D88" s="43" t="s">
        <v>5</v>
      </c>
      <c r="E88" s="43" t="s">
        <v>6</v>
      </c>
      <c r="F88" s="44" t="s">
        <v>7</v>
      </c>
    </row>
    <row r="89" spans="1:6">
      <c r="A89" s="15"/>
      <c r="B89" s="26" t="s">
        <v>40</v>
      </c>
      <c r="C89" s="31" t="str">
        <f>_xlfn.XLOOKUP($B89, 'Price List Data'!$A:$A, 'Price List Data'!$B:$B)</f>
        <v/>
      </c>
      <c r="D89" s="60" t="str">
        <f>_xlfn.XLOOKUP($B89, 'Price List Data'!$A:$A, 'Price List Data'!$C:$C)</f>
        <v>Step Top Add-On</v>
      </c>
      <c r="E89" s="31">
        <f>_xlfn.XLOOKUP($B89, 'Price List Data'!$A:$A, 'Price List Data'!$D:$D)</f>
        <v>3.5</v>
      </c>
      <c r="F89" s="59">
        <f>_xlfn.XLOOKUP($B89, 'Price List Data'!$A:$A, 'Price List Data'!$E:$E)</f>
        <v>279</v>
      </c>
    </row>
    <row r="90" spans="1:6">
      <c r="A90" s="15"/>
      <c r="B90" s="26" t="s">
        <v>24</v>
      </c>
      <c r="C90" s="31" t="str">
        <f>_xlfn.XLOOKUP($B90, 'Price List Data'!$A:$A, 'Price List Data'!$B:$B)</f>
        <v/>
      </c>
      <c r="D90" s="60" t="str">
        <f>_xlfn.XLOOKUP($B90, 'Price List Data'!$A:$A, 'Price List Data'!$C:$C)</f>
        <v>Blower, Variable Speed</v>
      </c>
      <c r="E90" s="31">
        <f>_xlfn.XLOOKUP($B90, 'Price List Data'!$A:$A, 'Price List Data'!$D:$D)</f>
        <v>0</v>
      </c>
      <c r="F90" s="59">
        <f>_xlfn.XLOOKUP($B90, 'Price List Data'!$A:$A, 'Price List Data'!$E:$E)</f>
        <v>309</v>
      </c>
    </row>
    <row r="91" spans="1:6">
      <c r="A91" s="15"/>
      <c r="B91" s="26" t="s">
        <v>25</v>
      </c>
      <c r="C91" s="31" t="str">
        <f>_xlfn.XLOOKUP($B91, 'Price List Data'!$A:$A, 'Price List Data'!$B:$B)</f>
        <v/>
      </c>
      <c r="D91" s="60" t="str">
        <f>_xlfn.XLOOKUP($B91, 'Price List Data'!$A:$A, 'Price List Data'!$C:$C)</f>
        <v>Thermodisc Kit, Quick Connect</v>
      </c>
      <c r="E91" s="31">
        <f>_xlfn.XLOOKUP($B91, 'Price List Data'!$A:$A, 'Price List Data'!$D:$D)</f>
        <v>0</v>
      </c>
      <c r="F91" s="59">
        <f>_xlfn.XLOOKUP($B91, 'Price List Data'!$A:$A, 'Price List Data'!$E:$E)</f>
        <v>99</v>
      </c>
    </row>
    <row r="92" spans="1:6">
      <c r="A92" s="15"/>
      <c r="B92" s="26" t="s">
        <v>41</v>
      </c>
      <c r="C92" s="31" t="str">
        <f>_xlfn.XLOOKUP($B92, 'Price List Data'!$A:$A, 'Price List Data'!$B:$B)</f>
        <v/>
      </c>
      <c r="D92" s="60" t="str">
        <f>_xlfn.XLOOKUP($B92, 'Price List Data'!$A:$A, 'Price List Data'!$C:$C)</f>
        <v>Barrier, Black (Fire Screen)</v>
      </c>
      <c r="E92" s="31">
        <f>_xlfn.XLOOKUP($B92, 'Price List Data'!$A:$A, 'Price List Data'!$D:$D)</f>
        <v>10</v>
      </c>
      <c r="F92" s="59">
        <f>_xlfn.XLOOKUP($B92, 'Price List Data'!$A:$A, 'Price List Data'!$E:$E)</f>
        <v>209</v>
      </c>
    </row>
    <row r="93" spans="1:6">
      <c r="A93" s="15"/>
      <c r="B93" s="48"/>
      <c r="C93" s="49"/>
      <c r="D93" s="48"/>
      <c r="E93" s="48"/>
      <c r="F93" s="50"/>
    </row>
    <row r="94" spans="1:6">
      <c r="A94" s="15"/>
      <c r="B94" s="40" t="s">
        <v>27</v>
      </c>
      <c r="C94" s="35"/>
      <c r="D94" s="39"/>
      <c r="E94" s="39"/>
      <c r="F94" s="38"/>
    </row>
    <row r="95" spans="1:6">
      <c r="A95" s="15"/>
      <c r="B95" s="43" t="s">
        <v>3</v>
      </c>
      <c r="C95" s="43"/>
      <c r="D95" s="43" t="s">
        <v>5</v>
      </c>
      <c r="E95" s="43" t="s">
        <v>6</v>
      </c>
      <c r="F95" s="44" t="s">
        <v>7</v>
      </c>
    </row>
    <row r="96" spans="1:6">
      <c r="A96" s="15"/>
      <c r="B96" s="26" t="s">
        <v>42</v>
      </c>
      <c r="C96" s="31" t="str">
        <f>_xlfn.XLOOKUP($B96, 'Price List Data'!$A:$A, 'Price List Data'!$B:$B)</f>
        <v/>
      </c>
      <c r="D96" s="60" t="str">
        <f>_xlfn.XLOOKUP($B96, 'Price List Data'!$A:$A, 'Price List Data'!$C:$C)</f>
        <v>Fresh Air Kit For Wood-Burning Stove on Legs</v>
      </c>
      <c r="E96" s="31">
        <f>_xlfn.XLOOKUP($B96, 'Price List Data'!$A:$A, 'Price List Data'!$D:$D)</f>
        <v>9</v>
      </c>
      <c r="F96" s="59">
        <f>_xlfn.XLOOKUP($B96, 'Price List Data'!$A:$A, 'Price List Data'!$E:$E)</f>
        <v>239</v>
      </c>
    </row>
    <row r="97" spans="1:6">
      <c r="A97" s="15"/>
      <c r="B97" s="26" t="s">
        <v>29</v>
      </c>
      <c r="C97" s="31" t="str">
        <f>_xlfn.XLOOKUP($B97, 'Price List Data'!$A:$A, 'Price List Data'!$B:$B)</f>
        <v/>
      </c>
      <c r="D97" s="60" t="str">
        <f>_xlfn.XLOOKUP($B97, 'Price List Data'!$A:$A, 'Price List Data'!$C:$C)</f>
        <v>Fresh Air Kit For Wood-Burning Stove on Pedestal</v>
      </c>
      <c r="E97" s="31">
        <f>_xlfn.XLOOKUP($B97, 'Price List Data'!$A:$A, 'Price List Data'!$D:$D)</f>
        <v>48</v>
      </c>
      <c r="F97" s="59">
        <f>_xlfn.XLOOKUP($B97, 'Price List Data'!$A:$A, 'Price List Data'!$E:$E)</f>
        <v>129</v>
      </c>
    </row>
    <row r="98" spans="1:6">
      <c r="A98" s="15"/>
      <c r="B98" s="45"/>
      <c r="C98" s="28"/>
      <c r="D98" s="46"/>
      <c r="E98" s="46"/>
      <c r="F98" s="47"/>
    </row>
    <row r="99" spans="1:6">
      <c r="A99" s="15"/>
      <c r="B99" s="51"/>
      <c r="C99" s="52"/>
      <c r="D99" s="51"/>
      <c r="E99" s="51"/>
      <c r="F99" s="50"/>
    </row>
    <row r="100" spans="1:6" ht="21">
      <c r="A100" s="23"/>
      <c r="B100" s="32" t="s">
        <v>43</v>
      </c>
      <c r="C100" s="33"/>
      <c r="D100" s="34"/>
      <c r="E100" s="34"/>
      <c r="F100" s="34"/>
    </row>
    <row r="101" spans="1:6">
      <c r="A101" s="15"/>
      <c r="B101" s="35"/>
      <c r="C101" s="36"/>
      <c r="D101" s="37"/>
      <c r="E101" s="37"/>
      <c r="F101" s="38"/>
    </row>
    <row r="102" spans="1:6">
      <c r="A102" s="25"/>
      <c r="B102" s="35"/>
      <c r="C102" s="35"/>
      <c r="D102" s="39"/>
      <c r="E102" s="39"/>
      <c r="F102" s="38"/>
    </row>
    <row r="103" spans="1:6">
      <c r="A103" s="15"/>
      <c r="B103" s="35"/>
      <c r="C103" s="35"/>
      <c r="D103" s="39"/>
      <c r="E103" s="39"/>
      <c r="F103" s="38"/>
    </row>
    <row r="104" spans="1:6">
      <c r="A104" s="15"/>
      <c r="B104" s="35"/>
      <c r="C104" s="35"/>
      <c r="D104" s="39"/>
      <c r="E104" s="39"/>
      <c r="F104" s="38"/>
    </row>
    <row r="105" spans="1:6">
      <c r="A105" s="15"/>
      <c r="B105" s="35"/>
      <c r="C105" s="35"/>
      <c r="D105" s="39"/>
      <c r="E105" s="39"/>
      <c r="F105" s="38"/>
    </row>
    <row r="106" spans="1:6">
      <c r="A106" s="15"/>
      <c r="B106" s="35"/>
      <c r="C106" s="35"/>
      <c r="D106" s="39"/>
      <c r="E106" s="39"/>
      <c r="F106" s="38"/>
    </row>
    <row r="107" spans="1:6">
      <c r="A107" s="15"/>
      <c r="B107" s="35"/>
      <c r="C107" s="35"/>
      <c r="D107" s="39"/>
      <c r="E107" s="39"/>
      <c r="F107" s="38"/>
    </row>
    <row r="108" spans="1:6">
      <c r="A108" s="15"/>
      <c r="B108" s="35"/>
      <c r="C108" s="35"/>
      <c r="D108" s="39"/>
      <c r="E108" s="39"/>
      <c r="F108" s="38"/>
    </row>
    <row r="109" spans="1:6">
      <c r="A109" s="15"/>
      <c r="B109" s="35"/>
      <c r="C109" s="35"/>
      <c r="D109" s="39"/>
      <c r="E109" s="39"/>
      <c r="F109" s="38"/>
    </row>
    <row r="110" spans="1:6">
      <c r="A110" s="15"/>
      <c r="B110" s="35"/>
      <c r="C110" s="35"/>
      <c r="D110" s="39"/>
      <c r="E110" s="39"/>
      <c r="F110" s="38"/>
    </row>
    <row r="111" spans="1:6">
      <c r="A111" s="15"/>
      <c r="B111" s="35"/>
      <c r="C111" s="35"/>
      <c r="D111" s="39"/>
      <c r="E111" s="39"/>
      <c r="F111" s="38"/>
    </row>
    <row r="112" spans="1:6">
      <c r="A112" s="15"/>
      <c r="B112" s="35"/>
      <c r="C112" s="35"/>
      <c r="D112" s="39"/>
      <c r="E112" s="39"/>
      <c r="F112" s="38"/>
    </row>
    <row r="113" spans="1:9" ht="15.75">
      <c r="A113" s="15"/>
      <c r="B113" s="40" t="s">
        <v>44</v>
      </c>
      <c r="C113" s="24"/>
      <c r="D113" s="14"/>
      <c r="E113" s="41"/>
      <c r="F113" s="42"/>
    </row>
    <row r="114" spans="1:9">
      <c r="A114" s="25"/>
      <c r="B114" s="43" t="s">
        <v>3</v>
      </c>
      <c r="C114" s="43" t="s">
        <v>4</v>
      </c>
      <c r="D114" s="43" t="s">
        <v>5</v>
      </c>
      <c r="E114" s="43" t="s">
        <v>6</v>
      </c>
      <c r="F114" s="44" t="s">
        <v>7</v>
      </c>
    </row>
    <row r="115" spans="1:9">
      <c r="A115" s="15"/>
      <c r="B115" s="26" t="s">
        <v>45</v>
      </c>
      <c r="C115" s="31">
        <f>_xlfn.XLOOKUP($B115, 'Price List Data'!$A:$A, 'Price List Data'!$B:$B)</f>
        <v>110000</v>
      </c>
      <c r="D115" s="60" t="str">
        <f>_xlfn.XLOOKUP($B115, 'Price List Data'!$A:$A, 'Price List Data'!$C:$C)</f>
        <v>Freestanding Stove, 3.5 cu.ft., Metallic Black</v>
      </c>
      <c r="E115" s="31">
        <f>_xlfn.XLOOKUP($B115, 'Price List Data'!$A:$A, 'Price List Data'!$D:$D)</f>
        <v>29.25</v>
      </c>
      <c r="F115" s="59">
        <f>_xlfn.XLOOKUP($B115, 'Price List Data'!$A:$A, 'Price List Data'!$E:$E)</f>
        <v>3189</v>
      </c>
      <c r="I115" s="27"/>
    </row>
    <row r="116" spans="1:9">
      <c r="A116" s="15"/>
      <c r="B116" s="45"/>
      <c r="C116" s="28"/>
      <c r="D116" s="46"/>
      <c r="E116" s="46"/>
      <c r="F116" s="47"/>
    </row>
    <row r="117" spans="1:9">
      <c r="A117" s="15"/>
      <c r="B117" s="40" t="s">
        <v>9</v>
      </c>
      <c r="C117" s="35"/>
      <c r="D117" s="39"/>
      <c r="E117" s="39"/>
      <c r="F117" s="38"/>
    </row>
    <row r="118" spans="1:9">
      <c r="A118" s="15"/>
      <c r="B118" s="43" t="s">
        <v>3</v>
      </c>
      <c r="C118" s="43"/>
      <c r="D118" s="43" t="s">
        <v>5</v>
      </c>
      <c r="E118" s="43" t="s">
        <v>6</v>
      </c>
      <c r="F118" s="44" t="s">
        <v>7</v>
      </c>
    </row>
    <row r="119" spans="1:9">
      <c r="A119" s="15"/>
      <c r="B119" s="26" t="s">
        <v>46</v>
      </c>
      <c r="C119" s="31" t="str">
        <f>_xlfn.XLOOKUP($B119, 'Price List Data'!$A:$A, 'Price List Data'!$B:$B)</f>
        <v/>
      </c>
      <c r="D119" s="60" t="str">
        <f>_xlfn.XLOOKUP($B119, 'Price List Data'!$A:$A, 'Price List Data'!$C:$C)</f>
        <v>Door Overlay, Black</v>
      </c>
      <c r="E119" s="31">
        <f>_xlfn.XLOOKUP($B119, 'Price List Data'!$A:$A, 'Price List Data'!$D:$D)</f>
        <v>2.25</v>
      </c>
      <c r="F119" s="59">
        <f>_xlfn.XLOOKUP($B119, 'Price List Data'!$A:$A, 'Price List Data'!$E:$E)</f>
        <v>79</v>
      </c>
    </row>
    <row r="120" spans="1:9">
      <c r="A120" s="15"/>
      <c r="B120" s="26" t="s">
        <v>47</v>
      </c>
      <c r="C120" s="31" t="str">
        <f>_xlfn.XLOOKUP($B120, 'Price List Data'!$A:$A, 'Price List Data'!$B:$B)</f>
        <v/>
      </c>
      <c r="D120" s="60" t="str">
        <f>_xlfn.XLOOKUP($B120, 'Price List Data'!$A:$A, 'Price List Data'!$C:$C)</f>
        <v>Door Overlay, Nickel</v>
      </c>
      <c r="E120" s="31">
        <f>_xlfn.XLOOKUP($B120, 'Price List Data'!$A:$A, 'Price List Data'!$D:$D)</f>
        <v>0</v>
      </c>
      <c r="F120" s="59">
        <f>_xlfn.XLOOKUP($B120, 'Price List Data'!$A:$A, 'Price List Data'!$E:$E)</f>
        <v>289</v>
      </c>
    </row>
    <row r="121" spans="1:9">
      <c r="A121" s="15"/>
      <c r="B121" s="45"/>
      <c r="C121" s="28"/>
      <c r="D121" s="46"/>
      <c r="E121" s="46"/>
      <c r="F121" s="47"/>
    </row>
    <row r="122" spans="1:9">
      <c r="A122" s="15"/>
      <c r="B122" s="40" t="s">
        <v>13</v>
      </c>
      <c r="C122" s="35"/>
      <c r="D122" s="39"/>
      <c r="E122" s="39"/>
      <c r="F122" s="38"/>
    </row>
    <row r="123" spans="1:9">
      <c r="A123" s="15"/>
      <c r="B123" s="43" t="s">
        <v>3</v>
      </c>
      <c r="C123" s="43"/>
      <c r="D123" s="43" t="s">
        <v>5</v>
      </c>
      <c r="E123" s="43" t="s">
        <v>6</v>
      </c>
      <c r="F123" s="44" t="s">
        <v>7</v>
      </c>
    </row>
    <row r="124" spans="1:9">
      <c r="A124" s="15"/>
      <c r="B124" s="26" t="s">
        <v>48</v>
      </c>
      <c r="C124" s="31" t="str">
        <f>_xlfn.XLOOKUP($B124, 'Price List Data'!$A:$A, 'Price List Data'!$B:$B)</f>
        <v/>
      </c>
      <c r="D124" s="60" t="str">
        <f>_xlfn.XLOOKUP($B124, 'Price List Data'!$A:$A, 'Price List Data'!$C:$C)</f>
        <v>Pedestal with Ash Pan, Black</v>
      </c>
      <c r="E124" s="31">
        <f>_xlfn.XLOOKUP($B124, 'Price List Data'!$A:$A, 'Price List Data'!$D:$D)</f>
        <v>15</v>
      </c>
      <c r="F124" s="59">
        <f>_xlfn.XLOOKUP($B124, 'Price List Data'!$A:$A, 'Price List Data'!$E:$E)</f>
        <v>479</v>
      </c>
    </row>
    <row r="125" spans="1:9">
      <c r="A125" s="15"/>
      <c r="B125" s="26" t="s">
        <v>49</v>
      </c>
      <c r="C125" s="31" t="str">
        <f>_xlfn.XLOOKUP($B125, 'Price List Data'!$A:$A, 'Price List Data'!$B:$B)</f>
        <v/>
      </c>
      <c r="D125" s="60" t="str">
        <f>_xlfn.XLOOKUP($B125, 'Price List Data'!$A:$A, 'Price List Data'!$C:$C)</f>
        <v>Leg Kit with Ash Pan, Straight, Black</v>
      </c>
      <c r="E125" s="31">
        <f>_xlfn.XLOOKUP($B125, 'Price List Data'!$A:$A, 'Price List Data'!$D:$D)</f>
        <v>11</v>
      </c>
      <c r="F125" s="59">
        <f>_xlfn.XLOOKUP($B125, 'Price List Data'!$A:$A, 'Price List Data'!$E:$E)</f>
        <v>529</v>
      </c>
    </row>
    <row r="126" spans="1:9">
      <c r="A126" s="15"/>
      <c r="B126" s="26" t="s">
        <v>50</v>
      </c>
      <c r="C126" s="31" t="str">
        <f>_xlfn.XLOOKUP($B126, 'Price List Data'!$A:$A, 'Price List Data'!$B:$B)</f>
        <v/>
      </c>
      <c r="D126" s="60" t="str">
        <f>_xlfn.XLOOKUP($B126, 'Price List Data'!$A:$A, 'Price List Data'!$C:$C)</f>
        <v>Leg Kit with Ash Pan, Straight, Nickel</v>
      </c>
      <c r="E126" s="31">
        <f>_xlfn.XLOOKUP($B126, 'Price List Data'!$A:$A, 'Price List Data'!$D:$D)</f>
        <v>11.5</v>
      </c>
      <c r="F126" s="59">
        <f>_xlfn.XLOOKUP($B126, 'Price List Data'!$A:$A, 'Price List Data'!$E:$E)</f>
        <v>819</v>
      </c>
    </row>
    <row r="127" spans="1:9">
      <c r="A127" s="15"/>
      <c r="B127" s="26" t="s">
        <v>51</v>
      </c>
      <c r="C127" s="31" t="str">
        <f>_xlfn.XLOOKUP($B127, 'Price List Data'!$A:$A, 'Price List Data'!$B:$B)</f>
        <v/>
      </c>
      <c r="D127" s="60" t="str">
        <f>_xlfn.XLOOKUP($B127, 'Price List Data'!$A:$A, 'Price List Data'!$C:$C)</f>
        <v>Leg Kit with Ash Pan, Queen Anne, Black</v>
      </c>
      <c r="E127" s="31">
        <f>_xlfn.XLOOKUP($B127, 'Price List Data'!$A:$A, 'Price List Data'!$D:$D)</f>
        <v>12</v>
      </c>
      <c r="F127" s="59">
        <f>_xlfn.XLOOKUP($B127, 'Price List Data'!$A:$A, 'Price List Data'!$E:$E)</f>
        <v>499</v>
      </c>
    </row>
    <row r="128" spans="1:9">
      <c r="A128" s="15"/>
      <c r="B128" s="26" t="s">
        <v>52</v>
      </c>
      <c r="C128" s="31" t="str">
        <f>_xlfn.XLOOKUP($B128, 'Price List Data'!$A:$A, 'Price List Data'!$B:$B)</f>
        <v/>
      </c>
      <c r="D128" s="60" t="str">
        <f>_xlfn.XLOOKUP($B128, 'Price List Data'!$A:$A, 'Price List Data'!$C:$C)</f>
        <v>Leg Kit with Ash Pan, Queen Anne, Nickel</v>
      </c>
      <c r="E128" s="31">
        <f>_xlfn.XLOOKUP($B128, 'Price List Data'!$A:$A, 'Price List Data'!$D:$D)</f>
        <v>0</v>
      </c>
      <c r="F128" s="59">
        <f>_xlfn.XLOOKUP($B128, 'Price List Data'!$A:$A, 'Price List Data'!$E:$E)</f>
        <v>909</v>
      </c>
    </row>
    <row r="129" spans="1:6">
      <c r="A129" s="15"/>
      <c r="B129" s="48"/>
      <c r="C129" s="49"/>
      <c r="D129" s="48"/>
      <c r="E129" s="48"/>
      <c r="F129" s="50"/>
    </row>
    <row r="130" spans="1:6">
      <c r="A130" s="15"/>
      <c r="B130" s="40" t="s">
        <v>81</v>
      </c>
      <c r="C130" s="35"/>
      <c r="D130" s="39"/>
      <c r="E130" s="39"/>
      <c r="F130" s="38"/>
    </row>
    <row r="131" spans="1:6">
      <c r="A131" s="15"/>
      <c r="B131" s="43" t="s">
        <v>3</v>
      </c>
      <c r="C131" s="43"/>
      <c r="D131" s="43" t="s">
        <v>5</v>
      </c>
      <c r="E131" s="43" t="s">
        <v>6</v>
      </c>
      <c r="F131" s="44" t="s">
        <v>7</v>
      </c>
    </row>
    <row r="132" spans="1:6">
      <c r="A132" s="15"/>
      <c r="B132" s="26" t="s">
        <v>53</v>
      </c>
      <c r="C132" s="31" t="str">
        <f>_xlfn.XLOOKUP($B132, 'Price List Data'!$A:$A, 'Price List Data'!$B:$B)</f>
        <v/>
      </c>
      <c r="D132" s="60" t="str">
        <f>_xlfn.XLOOKUP($B132, 'Price List Data'!$A:$A, 'Price List Data'!$C:$C)</f>
        <v>Step Top Add-On</v>
      </c>
      <c r="E132" s="31">
        <f>_xlfn.XLOOKUP($B132, 'Price List Data'!$A:$A, 'Price List Data'!$D:$D)</f>
        <v>48</v>
      </c>
      <c r="F132" s="59">
        <f>_xlfn.XLOOKUP($B132, 'Price List Data'!$A:$A, 'Price List Data'!$E:$E)</f>
        <v>329</v>
      </c>
    </row>
    <row r="133" spans="1:6">
      <c r="A133" s="15"/>
      <c r="B133" s="26" t="s">
        <v>24</v>
      </c>
      <c r="C133" s="31" t="str">
        <f>_xlfn.XLOOKUP($B133, 'Price List Data'!$A:$A, 'Price List Data'!$B:$B)</f>
        <v/>
      </c>
      <c r="D133" s="60" t="str">
        <f>_xlfn.XLOOKUP($B133, 'Price List Data'!$A:$A, 'Price List Data'!$C:$C)</f>
        <v>Blower, Variable Speed</v>
      </c>
      <c r="E133" s="31">
        <f>_xlfn.XLOOKUP($B133, 'Price List Data'!$A:$A, 'Price List Data'!$D:$D)</f>
        <v>0</v>
      </c>
      <c r="F133" s="59">
        <f>_xlfn.XLOOKUP($B133, 'Price List Data'!$A:$A, 'Price List Data'!$E:$E)</f>
        <v>309</v>
      </c>
    </row>
    <row r="134" spans="1:6">
      <c r="A134" s="15"/>
      <c r="B134" s="26" t="s">
        <v>25</v>
      </c>
      <c r="C134" s="31" t="str">
        <f>_xlfn.XLOOKUP($B134, 'Price List Data'!$A:$A, 'Price List Data'!$B:$B)</f>
        <v/>
      </c>
      <c r="D134" s="60" t="str">
        <f>_xlfn.XLOOKUP($B134, 'Price List Data'!$A:$A, 'Price List Data'!$C:$C)</f>
        <v>Thermodisc Kit, Quick Connect</v>
      </c>
      <c r="E134" s="31">
        <f>_xlfn.XLOOKUP($B134, 'Price List Data'!$A:$A, 'Price List Data'!$D:$D)</f>
        <v>0</v>
      </c>
      <c r="F134" s="59">
        <f>_xlfn.XLOOKUP($B134, 'Price List Data'!$A:$A, 'Price List Data'!$E:$E)</f>
        <v>99</v>
      </c>
    </row>
    <row r="135" spans="1:6">
      <c r="A135" s="15"/>
      <c r="B135" s="26" t="s">
        <v>54</v>
      </c>
      <c r="C135" s="31" t="str">
        <f>_xlfn.XLOOKUP($B135, 'Price List Data'!$A:$A, 'Price List Data'!$B:$B)</f>
        <v/>
      </c>
      <c r="D135" s="60" t="str">
        <f>_xlfn.XLOOKUP($B135, 'Price List Data'!$A:$A, 'Price List Data'!$C:$C)</f>
        <v>Barrier, Black (Fire Screen)</v>
      </c>
      <c r="E135" s="31">
        <f>_xlfn.XLOOKUP($B135, 'Price List Data'!$A:$A, 'Price List Data'!$D:$D)</f>
        <v>15</v>
      </c>
      <c r="F135" s="59">
        <f>_xlfn.XLOOKUP($B135, 'Price List Data'!$A:$A, 'Price List Data'!$E:$E)</f>
        <v>289</v>
      </c>
    </row>
    <row r="136" spans="1:6">
      <c r="A136" s="15"/>
      <c r="B136" s="45"/>
      <c r="C136" s="28"/>
      <c r="D136" s="46"/>
      <c r="E136" s="46"/>
      <c r="F136" s="47"/>
    </row>
    <row r="137" spans="1:6">
      <c r="A137" s="15"/>
      <c r="B137" s="40" t="s">
        <v>27</v>
      </c>
      <c r="C137" s="35"/>
      <c r="D137" s="39"/>
      <c r="E137" s="39"/>
      <c r="F137" s="38"/>
    </row>
    <row r="138" spans="1:6">
      <c r="A138" s="15"/>
      <c r="B138" s="43" t="s">
        <v>3</v>
      </c>
      <c r="C138" s="43"/>
      <c r="D138" s="43" t="s">
        <v>5</v>
      </c>
      <c r="E138" s="43" t="s">
        <v>6</v>
      </c>
      <c r="F138" s="44" t="s">
        <v>7</v>
      </c>
    </row>
    <row r="139" spans="1:6">
      <c r="A139" s="15"/>
      <c r="B139" s="26" t="s">
        <v>29</v>
      </c>
      <c r="C139" s="31" t="str">
        <f>_xlfn.XLOOKUP($B139, 'Price List Data'!$A:$A, 'Price List Data'!$B:$B)</f>
        <v/>
      </c>
      <c r="D139" s="60" t="str">
        <f>_xlfn.XLOOKUP($B139, 'Price List Data'!$A:$A, 'Price List Data'!$C:$C)</f>
        <v>Fresh Air Kit For Wood-Burning Stove on Pedestal</v>
      </c>
      <c r="E139" s="31">
        <f>_xlfn.XLOOKUP($B139, 'Price List Data'!$A:$A, 'Price List Data'!$D:$D)</f>
        <v>48</v>
      </c>
      <c r="F139" s="59">
        <f>_xlfn.XLOOKUP($B139, 'Price List Data'!$A:$A, 'Price List Data'!$E:$E)</f>
        <v>129</v>
      </c>
    </row>
    <row r="140" spans="1:6">
      <c r="A140" s="15"/>
      <c r="B140" s="51"/>
      <c r="C140" s="52"/>
      <c r="D140" s="51"/>
      <c r="E140" s="51"/>
      <c r="F140" s="50"/>
    </row>
    <row r="141" spans="1:6" ht="14.25" customHeight="1"/>
    <row r="149" spans="1:6" ht="21">
      <c r="A149" s="23"/>
      <c r="B149" s="32" t="s">
        <v>55</v>
      </c>
      <c r="C149" s="33"/>
      <c r="D149" s="34"/>
      <c r="E149" s="34"/>
      <c r="F149" s="34"/>
    </row>
    <row r="150" spans="1:6">
      <c r="A150" s="15"/>
      <c r="B150" s="35"/>
      <c r="C150" s="36"/>
      <c r="D150" s="37"/>
      <c r="E150" s="37"/>
      <c r="F150" s="38"/>
    </row>
    <row r="151" spans="1:6">
      <c r="A151" s="25"/>
      <c r="B151" s="35"/>
      <c r="C151" s="35"/>
      <c r="D151" s="39"/>
      <c r="E151" s="39"/>
      <c r="F151" s="38"/>
    </row>
    <row r="152" spans="1:6">
      <c r="A152" s="15"/>
      <c r="B152" s="35"/>
      <c r="C152" s="35"/>
      <c r="D152" s="39"/>
      <c r="E152" s="39"/>
      <c r="F152" s="38"/>
    </row>
    <row r="153" spans="1:6">
      <c r="A153" s="15"/>
      <c r="B153" s="35"/>
      <c r="C153" s="35"/>
      <c r="D153" s="39"/>
      <c r="E153" s="39"/>
      <c r="F153" s="38"/>
    </row>
    <row r="154" spans="1:6">
      <c r="A154" s="15"/>
      <c r="B154" s="35"/>
      <c r="C154" s="35"/>
      <c r="D154" s="39"/>
      <c r="E154" s="39"/>
      <c r="F154" s="38"/>
    </row>
    <row r="155" spans="1:6">
      <c r="A155" s="15"/>
      <c r="B155" s="35"/>
      <c r="C155" s="35"/>
      <c r="D155" s="39"/>
      <c r="E155" s="39"/>
      <c r="F155" s="38"/>
    </row>
    <row r="156" spans="1:6">
      <c r="A156" s="15"/>
      <c r="B156" s="35"/>
      <c r="C156" s="35"/>
      <c r="D156" s="39"/>
      <c r="E156" s="39"/>
      <c r="F156" s="38"/>
    </row>
    <row r="157" spans="1:6">
      <c r="A157" s="15"/>
      <c r="B157" s="35"/>
      <c r="C157" s="35"/>
      <c r="D157" s="39"/>
      <c r="E157" s="39"/>
      <c r="F157" s="38"/>
    </row>
    <row r="158" spans="1:6">
      <c r="A158" s="15"/>
      <c r="B158" s="35"/>
      <c r="C158" s="35"/>
      <c r="D158" s="39"/>
      <c r="E158" s="39"/>
      <c r="F158" s="38"/>
    </row>
    <row r="159" spans="1:6">
      <c r="A159" s="15"/>
      <c r="B159" s="35"/>
      <c r="C159" s="35"/>
      <c r="D159" s="39"/>
      <c r="E159" s="39"/>
      <c r="F159" s="38"/>
    </row>
    <row r="160" spans="1:6">
      <c r="A160" s="15"/>
      <c r="B160" s="35"/>
      <c r="C160" s="35"/>
      <c r="D160" s="39"/>
      <c r="E160" s="39"/>
      <c r="F160" s="38"/>
    </row>
    <row r="161" spans="1:9">
      <c r="A161" s="15"/>
      <c r="B161" s="35"/>
      <c r="C161" s="35"/>
      <c r="D161" s="39"/>
      <c r="E161" s="39"/>
      <c r="F161" s="38"/>
    </row>
    <row r="162" spans="1:9" ht="15.75">
      <c r="A162" s="15"/>
      <c r="B162" s="40" t="s">
        <v>56</v>
      </c>
      <c r="C162" s="24"/>
      <c r="D162" s="14"/>
      <c r="E162" s="41"/>
      <c r="F162" s="42"/>
    </row>
    <row r="163" spans="1:9">
      <c r="A163" s="25"/>
      <c r="B163" s="43" t="s">
        <v>3</v>
      </c>
      <c r="C163" s="43" t="s">
        <v>4</v>
      </c>
      <c r="D163" s="43" t="s">
        <v>5</v>
      </c>
      <c r="E163" s="43" t="s">
        <v>6</v>
      </c>
      <c r="F163" s="44" t="s">
        <v>7</v>
      </c>
    </row>
    <row r="164" spans="1:9">
      <c r="A164" s="15"/>
      <c r="B164" s="26" t="s">
        <v>57</v>
      </c>
      <c r="C164" s="31">
        <f>_xlfn.XLOOKUP($B164, 'Price List Data'!$A:$A, 'Price List Data'!$B:$B)</f>
        <v>65000</v>
      </c>
      <c r="D164" s="60" t="str">
        <f>_xlfn.XLOOKUP($B164, 'Price List Data'!$A:$A, 'Price List Data'!$C:$C)</f>
        <v>Insert with Blower, 1.9 cu.ft., Metallic Black</v>
      </c>
      <c r="E164" s="31">
        <f>_xlfn.XLOOKUP($B164, 'Price List Data'!$A:$A, 'Price List Data'!$D:$D)</f>
        <v>26</v>
      </c>
      <c r="F164" s="59">
        <f>_xlfn.XLOOKUP($B164, 'Price List Data'!$A:$A, 'Price List Data'!$E:$E)</f>
        <v>3029</v>
      </c>
      <c r="I164" s="27"/>
    </row>
    <row r="165" spans="1:9">
      <c r="A165" s="15"/>
      <c r="B165" s="45"/>
      <c r="C165" s="28"/>
      <c r="D165" s="46"/>
      <c r="E165" s="46"/>
      <c r="F165" s="47"/>
    </row>
    <row r="166" spans="1:9">
      <c r="A166" s="15"/>
      <c r="B166" s="40" t="s">
        <v>58</v>
      </c>
      <c r="C166" s="35"/>
      <c r="D166" s="39"/>
      <c r="E166" s="39"/>
      <c r="F166" s="38"/>
    </row>
    <row r="167" spans="1:9">
      <c r="A167" s="15"/>
      <c r="B167" s="43" t="s">
        <v>3</v>
      </c>
      <c r="C167" s="43"/>
      <c r="D167" s="43" t="s">
        <v>5</v>
      </c>
      <c r="E167" s="43" t="s">
        <v>6</v>
      </c>
      <c r="F167" s="44" t="s">
        <v>7</v>
      </c>
    </row>
    <row r="168" spans="1:9">
      <c r="A168" s="15"/>
      <c r="B168" s="26" t="s">
        <v>10</v>
      </c>
      <c r="C168" s="31" t="str">
        <f>_xlfn.XLOOKUP($B168, 'Price List Data'!$A:$A, 'Price List Data'!$B:$B)</f>
        <v/>
      </c>
      <c r="D168" s="60" t="str">
        <f>_xlfn.XLOOKUP($B168, 'Price List Data'!$A:$A, 'Price List Data'!$C:$C)</f>
        <v>Door Overlay, Black</v>
      </c>
      <c r="E168" s="31">
        <f>_xlfn.XLOOKUP($B168, 'Price List Data'!$A:$A, 'Price List Data'!$D:$D)</f>
        <v>2.25</v>
      </c>
      <c r="F168" s="59">
        <f>_xlfn.XLOOKUP($B168, 'Price List Data'!$A:$A, 'Price List Data'!$E:$E)</f>
        <v>79</v>
      </c>
    </row>
    <row r="169" spans="1:9">
      <c r="A169" s="15"/>
      <c r="B169" s="26" t="s">
        <v>11</v>
      </c>
      <c r="C169" s="31" t="str">
        <f>_xlfn.XLOOKUP($B169, 'Price List Data'!$A:$A, 'Price List Data'!$B:$B)</f>
        <v/>
      </c>
      <c r="D169" s="60" t="str">
        <f>_xlfn.XLOOKUP($B169, 'Price List Data'!$A:$A, 'Price List Data'!$C:$C)</f>
        <v>Door Overlay, Nickel</v>
      </c>
      <c r="E169" s="31">
        <f>_xlfn.XLOOKUP($B169, 'Price List Data'!$A:$A, 'Price List Data'!$D:$D)</f>
        <v>2</v>
      </c>
      <c r="F169" s="59">
        <f>_xlfn.XLOOKUP($B169, 'Price List Data'!$A:$A, 'Price List Data'!$E:$E)</f>
        <v>279</v>
      </c>
    </row>
    <row r="170" spans="1:9">
      <c r="A170" s="15"/>
      <c r="B170" s="51"/>
      <c r="C170" s="52"/>
      <c r="D170" s="51"/>
      <c r="E170" s="51"/>
      <c r="F170" s="50"/>
    </row>
    <row r="171" spans="1:9">
      <c r="A171" s="15"/>
      <c r="B171" s="40" t="s">
        <v>59</v>
      </c>
      <c r="C171" s="35"/>
      <c r="D171" s="39"/>
      <c r="E171" s="39"/>
      <c r="F171" s="38"/>
    </row>
    <row r="172" spans="1:9">
      <c r="A172" s="15"/>
      <c r="B172" s="43" t="s">
        <v>3</v>
      </c>
      <c r="C172" s="43"/>
      <c r="D172" s="43" t="s">
        <v>5</v>
      </c>
      <c r="E172" s="43" t="s">
        <v>6</v>
      </c>
      <c r="F172" s="44" t="s">
        <v>7</v>
      </c>
    </row>
    <row r="173" spans="1:9">
      <c r="A173" s="15"/>
      <c r="B173" s="26" t="s">
        <v>60</v>
      </c>
      <c r="C173" s="31" t="str">
        <f>_xlfn.XLOOKUP($B173, 'Price List Data'!$A:$A, 'Price List Data'!$B:$B)</f>
        <v/>
      </c>
      <c r="D173" s="60" t="str">
        <f>_xlfn.XLOOKUP($B173, 'Price List Data'!$A:$A, 'Price List Data'!$C:$C)</f>
        <v>Surround, Black (29 x 44)</v>
      </c>
      <c r="E173" s="31">
        <f>_xlfn.XLOOKUP($B173, 'Price List Data'!$A:$A, 'Price List Data'!$D:$D)</f>
        <v>48</v>
      </c>
      <c r="F173" s="59">
        <f>_xlfn.XLOOKUP($B173, 'Price List Data'!$A:$A, 'Price List Data'!$E:$E)</f>
        <v>164</v>
      </c>
    </row>
    <row r="174" spans="1:9">
      <c r="A174" s="15"/>
      <c r="B174" s="26" t="s">
        <v>61</v>
      </c>
      <c r="C174" s="31" t="str">
        <f>_xlfn.XLOOKUP($B174, 'Price List Data'!$A:$A, 'Price List Data'!$B:$B)</f>
        <v/>
      </c>
      <c r="D174" s="60" t="str">
        <f>_xlfn.XLOOKUP($B174, 'Price List Data'!$A:$A, 'Price List Data'!$C:$C)</f>
        <v>Surround, Black (32 x 50)</v>
      </c>
      <c r="E174" s="31">
        <f>_xlfn.XLOOKUP($B174, 'Price List Data'!$A:$A, 'Price List Data'!$D:$D)</f>
        <v>54</v>
      </c>
      <c r="F174" s="59">
        <f>_xlfn.XLOOKUP($B174, 'Price List Data'!$A:$A, 'Price List Data'!$E:$E)</f>
        <v>189</v>
      </c>
    </row>
    <row r="175" spans="1:9">
      <c r="A175" s="15"/>
      <c r="B175" s="51"/>
      <c r="C175" s="52"/>
      <c r="D175" s="51"/>
      <c r="E175" s="51"/>
      <c r="F175" s="50"/>
    </row>
    <row r="176" spans="1:9">
      <c r="A176" s="15"/>
      <c r="B176" s="40" t="s">
        <v>81</v>
      </c>
      <c r="C176" s="35"/>
      <c r="D176" s="39"/>
      <c r="E176" s="39"/>
      <c r="F176" s="38"/>
    </row>
    <row r="177" spans="1:6">
      <c r="A177" s="15"/>
      <c r="B177" s="43" t="s">
        <v>3</v>
      </c>
      <c r="C177" s="43"/>
      <c r="D177" s="43" t="s">
        <v>5</v>
      </c>
      <c r="E177" s="43" t="s">
        <v>6</v>
      </c>
      <c r="F177" s="44" t="s">
        <v>7</v>
      </c>
    </row>
    <row r="178" spans="1:6">
      <c r="A178" s="15"/>
      <c r="B178" s="26" t="s">
        <v>26</v>
      </c>
      <c r="C178" s="31" t="str">
        <f>_xlfn.XLOOKUP($B178, 'Price List Data'!$A:$A, 'Price List Data'!$B:$B)</f>
        <v/>
      </c>
      <c r="D178" s="60" t="str">
        <f>_xlfn.XLOOKUP($B178, 'Price List Data'!$A:$A, 'Price List Data'!$C:$C)</f>
        <v>Barrier, Black (Fire Screen)</v>
      </c>
      <c r="E178" s="31">
        <f>_xlfn.XLOOKUP($B178, 'Price List Data'!$A:$A, 'Price List Data'!$D:$D)</f>
        <v>10</v>
      </c>
      <c r="F178" s="59">
        <f>_xlfn.XLOOKUP($B178, 'Price List Data'!$A:$A, 'Price List Data'!$E:$E)</f>
        <v>189</v>
      </c>
    </row>
    <row r="179" spans="1:6">
      <c r="A179" s="9"/>
      <c r="B179" s="10"/>
      <c r="C179" s="11"/>
      <c r="D179" s="10"/>
      <c r="E179" s="10"/>
      <c r="F179" s="10"/>
    </row>
    <row r="180" spans="1:6">
      <c r="A180" s="15"/>
      <c r="B180" s="40" t="s">
        <v>62</v>
      </c>
      <c r="C180" s="35"/>
      <c r="D180" s="39"/>
      <c r="E180" s="39"/>
      <c r="F180" s="38"/>
    </row>
    <row r="181" spans="1:6">
      <c r="A181" s="9"/>
      <c r="B181" s="43" t="s">
        <v>3</v>
      </c>
      <c r="C181" s="43"/>
      <c r="D181" s="43" t="s">
        <v>5</v>
      </c>
      <c r="E181" s="43" t="s">
        <v>6</v>
      </c>
      <c r="F181" s="44" t="s">
        <v>7</v>
      </c>
    </row>
    <row r="182" spans="1:6">
      <c r="A182" s="9"/>
      <c r="B182" s="26" t="s">
        <v>63</v>
      </c>
      <c r="C182" s="31" t="str">
        <f>_xlfn.XLOOKUP($B182, 'Price List Data'!$A:$A, 'Price List Data'!$B:$B)</f>
        <v/>
      </c>
      <c r="D182" s="60" t="str">
        <f>_xlfn.XLOOKUP($B182, 'Price List Data'!$A:$A, 'Price List Data'!$C:$C)</f>
        <v>Fresh Air Kit For Insert, 5-in</v>
      </c>
      <c r="E182" s="31">
        <f>_xlfn.XLOOKUP($B182, 'Price List Data'!$A:$A, 'Price List Data'!$D:$D)</f>
        <v>5</v>
      </c>
      <c r="F182" s="59">
        <f>_xlfn.XLOOKUP($B182, 'Price List Data'!$A:$A, 'Price List Data'!$E:$E)</f>
        <v>119</v>
      </c>
    </row>
    <row r="183" spans="1:6">
      <c r="A183" s="15"/>
      <c r="B183" s="51"/>
      <c r="C183" s="52"/>
      <c r="D183" s="51"/>
      <c r="E183" s="51"/>
      <c r="F183" s="50"/>
    </row>
    <row r="184" spans="1:6" ht="21">
      <c r="A184" s="15"/>
      <c r="B184" s="32" t="s">
        <v>64</v>
      </c>
      <c r="C184" s="33"/>
      <c r="D184" s="34"/>
      <c r="E184" s="34"/>
      <c r="F184" s="34"/>
    </row>
    <row r="185" spans="1:6">
      <c r="A185" s="15"/>
      <c r="B185" s="35"/>
      <c r="C185" s="36"/>
      <c r="D185" s="37"/>
      <c r="E185" s="37"/>
      <c r="F185" s="38"/>
    </row>
    <row r="186" spans="1:6">
      <c r="A186" s="15"/>
      <c r="B186" s="35"/>
      <c r="C186" s="35"/>
      <c r="D186" s="39"/>
      <c r="E186" s="39"/>
      <c r="F186" s="38"/>
    </row>
    <row r="187" spans="1:6">
      <c r="A187" s="15"/>
      <c r="B187" s="35"/>
      <c r="C187" s="35"/>
      <c r="D187" s="39"/>
      <c r="E187" s="39"/>
      <c r="F187" s="38"/>
    </row>
    <row r="188" spans="1:6">
      <c r="A188" s="15"/>
      <c r="B188" s="35"/>
      <c r="C188" s="35"/>
      <c r="D188" s="39"/>
      <c r="E188" s="39"/>
      <c r="F188" s="38"/>
    </row>
    <row r="189" spans="1:6">
      <c r="A189" s="15"/>
      <c r="B189" s="35"/>
      <c r="C189" s="35"/>
      <c r="D189" s="39"/>
      <c r="E189" s="39"/>
      <c r="F189" s="38"/>
    </row>
    <row r="190" spans="1:6">
      <c r="A190" s="15"/>
      <c r="B190" s="35"/>
      <c r="C190" s="35"/>
      <c r="D190" s="39"/>
      <c r="E190" s="39"/>
      <c r="F190" s="38"/>
    </row>
    <row r="191" spans="1:6">
      <c r="A191" s="15"/>
      <c r="B191" s="35"/>
      <c r="C191" s="35"/>
      <c r="D191" s="39"/>
      <c r="E191" s="39"/>
      <c r="F191" s="38"/>
    </row>
    <row r="192" spans="1:6">
      <c r="A192" s="9"/>
      <c r="B192" s="35"/>
      <c r="C192" s="35"/>
      <c r="D192" s="39"/>
      <c r="E192" s="39"/>
      <c r="F192" s="38"/>
    </row>
    <row r="193" spans="1:9">
      <c r="A193" s="9"/>
      <c r="B193" s="35"/>
      <c r="C193" s="35"/>
      <c r="D193" s="39"/>
      <c r="E193" s="39"/>
      <c r="F193" s="38"/>
    </row>
    <row r="194" spans="1:9">
      <c r="A194" s="9"/>
      <c r="B194" s="35"/>
      <c r="C194" s="35"/>
      <c r="D194" s="39"/>
      <c r="E194" s="39"/>
      <c r="F194" s="38"/>
    </row>
    <row r="195" spans="1:9">
      <c r="A195" s="9"/>
      <c r="B195" s="35"/>
      <c r="C195" s="35"/>
      <c r="D195" s="39"/>
      <c r="E195" s="39"/>
      <c r="F195" s="38"/>
    </row>
    <row r="196" spans="1:9">
      <c r="A196" s="9"/>
      <c r="B196" s="35"/>
      <c r="C196" s="35"/>
      <c r="D196" s="39"/>
      <c r="E196" s="39"/>
      <c r="F196" s="38"/>
    </row>
    <row r="197" spans="1:9" ht="15.75">
      <c r="A197" s="9"/>
      <c r="B197" s="40" t="s">
        <v>65</v>
      </c>
      <c r="C197" s="24"/>
      <c r="D197" s="14"/>
      <c r="E197" s="41"/>
      <c r="F197" s="42"/>
    </row>
    <row r="198" spans="1:9">
      <c r="A198" s="9"/>
      <c r="B198" s="43" t="s">
        <v>3</v>
      </c>
      <c r="C198" s="43" t="s">
        <v>4</v>
      </c>
      <c r="D198" s="43" t="s">
        <v>5</v>
      </c>
      <c r="E198" s="43" t="s">
        <v>6</v>
      </c>
      <c r="F198" s="44" t="s">
        <v>7</v>
      </c>
    </row>
    <row r="199" spans="1:9">
      <c r="A199" s="9"/>
      <c r="B199" s="26" t="s">
        <v>66</v>
      </c>
      <c r="C199" s="31">
        <f>_xlfn.XLOOKUP($B199, 'Price List Data'!$A:$A, 'Price List Data'!$B:$B)</f>
        <v>75000</v>
      </c>
      <c r="D199" s="60" t="str">
        <f>_xlfn.XLOOKUP($B199, 'Price List Data'!$A:$A, 'Price List Data'!$C:$C)</f>
        <v>Insert with Blower, 2.4 cu.ft., Metallic Black</v>
      </c>
      <c r="E199" s="31">
        <f>_xlfn.XLOOKUP($B199, 'Price List Data'!$A:$A, 'Price List Data'!$D:$D)</f>
        <v>29</v>
      </c>
      <c r="F199" s="59">
        <f>_xlfn.XLOOKUP($B199, 'Price List Data'!$A:$A, 'Price List Data'!$E:$E)</f>
        <v>3299</v>
      </c>
      <c r="I199" s="27"/>
    </row>
    <row r="200" spans="1:9">
      <c r="A200" s="9"/>
      <c r="B200" s="45"/>
      <c r="C200" s="28"/>
      <c r="D200" s="46"/>
      <c r="E200" s="46"/>
      <c r="F200" s="47"/>
    </row>
    <row r="201" spans="1:9">
      <c r="A201" s="15"/>
      <c r="B201" s="40" t="s">
        <v>58</v>
      </c>
      <c r="C201" s="35"/>
      <c r="D201" s="39"/>
      <c r="E201" s="39"/>
      <c r="F201" s="38"/>
    </row>
    <row r="202" spans="1:9">
      <c r="A202" s="9"/>
      <c r="B202" s="43" t="s">
        <v>3</v>
      </c>
      <c r="C202" s="43"/>
      <c r="D202" s="43" t="s">
        <v>5</v>
      </c>
      <c r="E202" s="43" t="s">
        <v>6</v>
      </c>
      <c r="F202" s="44" t="s">
        <v>7</v>
      </c>
    </row>
    <row r="203" spans="1:9">
      <c r="A203" s="9"/>
      <c r="B203" s="26" t="s">
        <v>33</v>
      </c>
      <c r="C203" s="31" t="str">
        <f>_xlfn.XLOOKUP($B203, 'Price List Data'!$A:$A, 'Price List Data'!$B:$B)</f>
        <v/>
      </c>
      <c r="D203" s="60" t="str">
        <f>_xlfn.XLOOKUP($B203, 'Price List Data'!$A:$A, 'Price List Data'!$C:$C)</f>
        <v>Door Overlay, Black</v>
      </c>
      <c r="E203" s="31">
        <f>_xlfn.XLOOKUP($B203, 'Price List Data'!$A:$A, 'Price List Data'!$D:$D)</f>
        <v>2.25</v>
      </c>
      <c r="F203" s="59">
        <f>_xlfn.XLOOKUP($B203, 'Price List Data'!$A:$A, 'Price List Data'!$E:$E)</f>
        <v>79</v>
      </c>
    </row>
    <row r="204" spans="1:9">
      <c r="A204" s="9"/>
      <c r="B204" s="26" t="s">
        <v>34</v>
      </c>
      <c r="C204" s="31" t="str">
        <f>_xlfn.XLOOKUP($B204, 'Price List Data'!$A:$A, 'Price List Data'!$B:$B)</f>
        <v/>
      </c>
      <c r="D204" s="60" t="str">
        <f>_xlfn.XLOOKUP($B204, 'Price List Data'!$A:$A, 'Price List Data'!$C:$C)</f>
        <v>Door Overlay, Nickel</v>
      </c>
      <c r="E204" s="31">
        <f>_xlfn.XLOOKUP($B204, 'Price List Data'!$A:$A, 'Price List Data'!$D:$D)</f>
        <v>2</v>
      </c>
      <c r="F204" s="59">
        <f>_xlfn.XLOOKUP($B204, 'Price List Data'!$A:$A, 'Price List Data'!$E:$E)</f>
        <v>279</v>
      </c>
    </row>
    <row r="205" spans="1:9">
      <c r="A205" s="9"/>
      <c r="B205" s="45"/>
      <c r="C205" s="28"/>
      <c r="D205" s="46"/>
      <c r="E205" s="46"/>
      <c r="F205" s="47"/>
    </row>
    <row r="206" spans="1:9">
      <c r="A206" s="15"/>
      <c r="B206" s="40" t="s">
        <v>59</v>
      </c>
      <c r="C206" s="35"/>
      <c r="D206" s="39"/>
      <c r="E206" s="39"/>
      <c r="F206" s="38"/>
    </row>
    <row r="207" spans="1:9">
      <c r="A207" s="9"/>
      <c r="B207" s="43" t="s">
        <v>3</v>
      </c>
      <c r="C207" s="43"/>
      <c r="D207" s="43" t="s">
        <v>5</v>
      </c>
      <c r="E207" s="43" t="s">
        <v>6</v>
      </c>
      <c r="F207" s="44" t="s">
        <v>7</v>
      </c>
    </row>
    <row r="208" spans="1:9">
      <c r="A208" s="9"/>
      <c r="B208" s="26" t="s">
        <v>67</v>
      </c>
      <c r="C208" s="31" t="str">
        <f>_xlfn.XLOOKUP($B208, 'Price List Data'!$A:$A, 'Price List Data'!$B:$B)</f>
        <v/>
      </c>
      <c r="D208" s="60" t="str">
        <f>_xlfn.XLOOKUP($B208, 'Price List Data'!$A:$A, 'Price List Data'!$C:$C)</f>
        <v>Surround, Black (29 x 44)</v>
      </c>
      <c r="E208" s="31">
        <f>_xlfn.XLOOKUP($B208, 'Price List Data'!$A:$A, 'Price List Data'!$D:$D)</f>
        <v>48</v>
      </c>
      <c r="F208" s="59">
        <f>_xlfn.XLOOKUP($B208, 'Price List Data'!$A:$A, 'Price List Data'!$E:$E)</f>
        <v>169</v>
      </c>
    </row>
    <row r="209" spans="1:6">
      <c r="A209" s="9"/>
      <c r="B209" s="26" t="s">
        <v>68</v>
      </c>
      <c r="C209" s="31" t="str">
        <f>_xlfn.XLOOKUP($B209, 'Price List Data'!$A:$A, 'Price List Data'!$B:$B)</f>
        <v/>
      </c>
      <c r="D209" s="60" t="str">
        <f>_xlfn.XLOOKUP($B209, 'Price List Data'!$A:$A, 'Price List Data'!$C:$C)</f>
        <v>Surround, Black (32 x 50)</v>
      </c>
      <c r="E209" s="31">
        <f>_xlfn.XLOOKUP($B209, 'Price List Data'!$A:$A, 'Price List Data'!$D:$D)</f>
        <v>40</v>
      </c>
      <c r="F209" s="59">
        <f>_xlfn.XLOOKUP($B209, 'Price List Data'!$A:$A, 'Price List Data'!$E:$E)</f>
        <v>189</v>
      </c>
    </row>
    <row r="210" spans="1:6">
      <c r="A210" s="9"/>
      <c r="B210" s="26" t="s">
        <v>82</v>
      </c>
      <c r="C210" s="31" t="str">
        <f>_xlfn.XLOOKUP($B210, 'Price List Data'!$A:$A, 'Price List Data'!$B:$B)</f>
        <v/>
      </c>
      <c r="D210" s="60" t="str">
        <f>_xlfn.XLOOKUP($B210, 'Price List Data'!$A:$A, 'Price List Data'!$C:$C)</f>
        <v>Surround, Black, Trimmable (32 x 50)</v>
      </c>
      <c r="E210" s="31">
        <f>_xlfn.XLOOKUP($B210, 'Price List Data'!$A:$A, 'Price List Data'!$D:$D)</f>
        <v>50.5</v>
      </c>
      <c r="F210" s="59">
        <f>_xlfn.XLOOKUP($B210, 'Price List Data'!$A:$A, 'Price List Data'!$E:$E)</f>
        <v>199</v>
      </c>
    </row>
    <row r="211" spans="1:6">
      <c r="A211" s="15"/>
      <c r="B211" s="51"/>
      <c r="C211" s="52"/>
      <c r="D211" s="51"/>
      <c r="E211" s="51"/>
      <c r="F211" s="50"/>
    </row>
    <row r="212" spans="1:6">
      <c r="A212" s="15"/>
      <c r="B212" s="40" t="s">
        <v>81</v>
      </c>
      <c r="C212" s="35"/>
      <c r="D212" s="39"/>
      <c r="E212" s="39"/>
      <c r="F212" s="38"/>
    </row>
    <row r="213" spans="1:6">
      <c r="A213" s="15"/>
      <c r="B213" s="43" t="s">
        <v>3</v>
      </c>
      <c r="C213" s="43"/>
      <c r="D213" s="43" t="s">
        <v>5</v>
      </c>
      <c r="E213" s="43" t="s">
        <v>6</v>
      </c>
      <c r="F213" s="44" t="s">
        <v>7</v>
      </c>
    </row>
    <row r="214" spans="1:6">
      <c r="A214" s="15"/>
      <c r="B214" s="26" t="s">
        <v>26</v>
      </c>
      <c r="C214" s="31" t="str">
        <f>_xlfn.XLOOKUP($B214, 'Price List Data'!$A:$A, 'Price List Data'!$B:$B)</f>
        <v/>
      </c>
      <c r="D214" s="60" t="str">
        <f>_xlfn.XLOOKUP($B214, 'Price List Data'!$A:$A, 'Price List Data'!$C:$C)</f>
        <v>Barrier, Black (Fire Screen)</v>
      </c>
      <c r="E214" s="31">
        <f>_xlfn.XLOOKUP($B214, 'Price List Data'!$A:$A, 'Price List Data'!$D:$D)</f>
        <v>10</v>
      </c>
      <c r="F214" s="59">
        <f>_xlfn.XLOOKUP($B214, 'Price List Data'!$A:$A, 'Price List Data'!$E:$E)</f>
        <v>189</v>
      </c>
    </row>
    <row r="215" spans="1:6">
      <c r="A215" s="9"/>
      <c r="B215" s="10"/>
      <c r="C215" s="11"/>
      <c r="D215" s="10"/>
      <c r="E215" s="10"/>
      <c r="F215" s="10"/>
    </row>
    <row r="216" spans="1:6">
      <c r="A216" s="15"/>
      <c r="B216" s="40" t="s">
        <v>62</v>
      </c>
      <c r="C216" s="35"/>
      <c r="D216" s="39"/>
      <c r="E216" s="39"/>
      <c r="F216" s="38"/>
    </row>
    <row r="217" spans="1:6">
      <c r="A217" s="9"/>
      <c r="B217" s="43" t="s">
        <v>3</v>
      </c>
      <c r="C217" s="43"/>
      <c r="D217" s="43" t="s">
        <v>5</v>
      </c>
      <c r="E217" s="43" t="s">
        <v>6</v>
      </c>
      <c r="F217" s="44" t="s">
        <v>7</v>
      </c>
    </row>
    <row r="218" spans="1:6">
      <c r="A218" s="9"/>
      <c r="B218" s="26" t="s">
        <v>63</v>
      </c>
      <c r="C218" s="31" t="str">
        <f>_xlfn.XLOOKUP($B218, 'Price List Data'!$A:$A, 'Price List Data'!$B:$B)</f>
        <v/>
      </c>
      <c r="D218" s="60" t="str">
        <f>_xlfn.XLOOKUP($B218, 'Price List Data'!$A:$A, 'Price List Data'!$C:$C)</f>
        <v>Fresh Air Kit For Insert, 5-in</v>
      </c>
      <c r="E218" s="31">
        <f>_xlfn.XLOOKUP($B218, 'Price List Data'!$A:$A, 'Price List Data'!$D:$D)</f>
        <v>5</v>
      </c>
      <c r="F218" s="59">
        <f>_xlfn.XLOOKUP($B218, 'Price List Data'!$A:$A, 'Price List Data'!$E:$E)</f>
        <v>119</v>
      </c>
    </row>
    <row r="219" spans="1:6">
      <c r="A219" s="9"/>
      <c r="B219" s="24"/>
      <c r="C219" s="24"/>
      <c r="D219" s="29"/>
      <c r="E219" s="24"/>
      <c r="F219" s="30"/>
    </row>
    <row r="220" spans="1:6">
      <c r="A220" s="9"/>
      <c r="B220" s="24"/>
      <c r="C220" s="24"/>
      <c r="D220" s="29"/>
      <c r="E220" s="24"/>
      <c r="F220" s="30"/>
    </row>
    <row r="221" spans="1:6">
      <c r="A221" s="9"/>
      <c r="B221" s="10"/>
      <c r="C221" s="11"/>
      <c r="D221" s="10"/>
      <c r="E221" s="10"/>
      <c r="F221" s="10"/>
    </row>
    <row r="228" spans="1:6" ht="21">
      <c r="A228" s="23"/>
      <c r="B228" s="53" t="s">
        <v>99</v>
      </c>
      <c r="C228" s="33"/>
      <c r="D228" s="34"/>
      <c r="E228" s="34"/>
      <c r="F228" s="34"/>
    </row>
    <row r="229" spans="1:6">
      <c r="A229" s="15"/>
      <c r="B229" s="35"/>
      <c r="C229" s="36"/>
      <c r="D229" s="37"/>
      <c r="E229" s="37"/>
      <c r="F229" s="38"/>
    </row>
    <row r="230" spans="1:6">
      <c r="A230" s="25"/>
      <c r="B230" s="35"/>
      <c r="C230" s="35"/>
      <c r="D230" s="39"/>
      <c r="E230" s="39"/>
      <c r="F230" s="38"/>
    </row>
    <row r="231" spans="1:6">
      <c r="A231" s="15"/>
      <c r="B231" s="35"/>
      <c r="C231" s="35"/>
      <c r="D231" s="39"/>
      <c r="E231" s="39"/>
      <c r="F231" s="38"/>
    </row>
    <row r="232" spans="1:6">
      <c r="A232" s="15"/>
      <c r="B232" s="35"/>
      <c r="C232" s="35"/>
      <c r="D232" s="39"/>
      <c r="E232" s="39"/>
      <c r="F232" s="38"/>
    </row>
    <row r="233" spans="1:6">
      <c r="A233" s="15"/>
      <c r="B233" s="35"/>
      <c r="C233" s="35"/>
      <c r="D233" s="39"/>
      <c r="E233" s="39"/>
      <c r="F233" s="38"/>
    </row>
    <row r="234" spans="1:6">
      <c r="A234" s="15"/>
      <c r="B234" s="35"/>
      <c r="C234" s="35"/>
      <c r="D234" s="39"/>
      <c r="E234" s="39"/>
      <c r="F234" s="38"/>
    </row>
    <row r="235" spans="1:6">
      <c r="A235" s="15"/>
      <c r="B235" s="35"/>
      <c r="C235" s="35"/>
      <c r="D235" s="39"/>
      <c r="E235" s="39"/>
      <c r="F235" s="38"/>
    </row>
    <row r="236" spans="1:6">
      <c r="A236" s="15"/>
      <c r="B236" s="35"/>
      <c r="C236" s="35"/>
      <c r="D236" s="39"/>
      <c r="E236" s="39"/>
      <c r="F236" s="38"/>
    </row>
    <row r="237" spans="1:6">
      <c r="A237" s="15"/>
      <c r="B237" s="35"/>
      <c r="C237" s="35"/>
      <c r="D237" s="39"/>
      <c r="E237" s="39"/>
      <c r="F237" s="38"/>
    </row>
    <row r="238" spans="1:6">
      <c r="A238" s="15"/>
      <c r="B238" s="35"/>
      <c r="C238" s="35"/>
      <c r="D238" s="39"/>
      <c r="E238" s="39"/>
      <c r="F238" s="38"/>
    </row>
    <row r="239" spans="1:6">
      <c r="A239" s="15"/>
      <c r="B239" s="35"/>
      <c r="C239" s="35"/>
      <c r="D239" s="39"/>
      <c r="E239" s="39"/>
      <c r="F239" s="38"/>
    </row>
    <row r="240" spans="1:6">
      <c r="A240" s="15"/>
      <c r="B240" s="35"/>
      <c r="C240" s="35"/>
      <c r="D240" s="39"/>
      <c r="E240" s="39"/>
      <c r="F240" s="38"/>
    </row>
    <row r="241" spans="1:9" ht="15.75">
      <c r="A241" s="15"/>
      <c r="B241" s="54" t="s">
        <v>103</v>
      </c>
      <c r="C241" s="24"/>
      <c r="D241" s="14"/>
      <c r="E241" s="41"/>
      <c r="F241" s="42"/>
    </row>
    <row r="242" spans="1:9">
      <c r="A242" s="25"/>
      <c r="B242" s="43" t="s">
        <v>3</v>
      </c>
      <c r="C242" s="43" t="s">
        <v>4</v>
      </c>
      <c r="D242" s="43" t="s">
        <v>5</v>
      </c>
      <c r="E242" s="43" t="s">
        <v>6</v>
      </c>
      <c r="F242" s="44" t="s">
        <v>7</v>
      </c>
    </row>
    <row r="243" spans="1:9">
      <c r="A243" s="15"/>
      <c r="B243" s="26" t="s">
        <v>83</v>
      </c>
      <c r="C243" s="31">
        <f>_xlfn.XLOOKUP($B243, 'Price List Data'!$A:$A, 'Price List Data'!$B:$B)</f>
        <v>80000</v>
      </c>
      <c r="D243" s="60" t="str">
        <f>_xlfn.XLOOKUP($B243, 'Price List Data'!$A:$A, 'Price List Data'!$C:$C)</f>
        <v>Wood Stove, Fireplace, 3.0 Cu.Ft., Black</v>
      </c>
      <c r="E243" s="31">
        <f>_xlfn.XLOOKUP($B243, 'Price List Data'!$A:$A, 'Price List Data'!$D:$D)</f>
        <v>26</v>
      </c>
      <c r="F243" s="59">
        <f>_xlfn.XLOOKUP($B243, 'Price List Data'!$A:$A, 'Price List Data'!$E:$E)</f>
        <v>4949</v>
      </c>
      <c r="I243" s="27"/>
    </row>
    <row r="244" spans="1:9">
      <c r="A244" s="15"/>
      <c r="B244" s="45"/>
      <c r="C244" s="28"/>
      <c r="D244" s="46"/>
      <c r="E244" s="46"/>
      <c r="F244" s="47"/>
    </row>
    <row r="245" spans="1:9">
      <c r="A245" s="15"/>
      <c r="B245" s="54" t="s">
        <v>58</v>
      </c>
      <c r="C245" s="35"/>
      <c r="D245" s="39"/>
      <c r="E245" s="39"/>
      <c r="F245" s="38"/>
    </row>
    <row r="246" spans="1:9">
      <c r="A246" s="15"/>
      <c r="B246" s="43" t="s">
        <v>3</v>
      </c>
      <c r="C246" s="43"/>
      <c r="D246" s="43" t="s">
        <v>5</v>
      </c>
      <c r="E246" s="43" t="s">
        <v>6</v>
      </c>
      <c r="F246" s="44" t="s">
        <v>7</v>
      </c>
    </row>
    <row r="247" spans="1:9">
      <c r="A247" s="15"/>
      <c r="B247" s="26" t="s">
        <v>84</v>
      </c>
      <c r="C247" s="31" t="str">
        <f>_xlfn.XLOOKUP($B247, 'Price List Data'!$A:$A, 'Price List Data'!$B:$B)</f>
        <v/>
      </c>
      <c r="D247" s="60" t="str">
        <f>_xlfn.XLOOKUP($B247, 'Price List Data'!$A:$A, 'Price List Data'!$C:$C)</f>
        <v>Door Overlay, Black</v>
      </c>
      <c r="E247" s="31">
        <f>_xlfn.XLOOKUP($B247, 'Price List Data'!$A:$A, 'Price List Data'!$D:$D)</f>
        <v>2.25</v>
      </c>
      <c r="F247" s="59">
        <f>_xlfn.XLOOKUP($B247, 'Price List Data'!$A:$A, 'Price List Data'!$E:$E)</f>
        <v>159</v>
      </c>
    </row>
    <row r="248" spans="1:9">
      <c r="A248" s="15"/>
      <c r="B248" s="26" t="s">
        <v>85</v>
      </c>
      <c r="C248" s="31" t="str">
        <f>_xlfn.XLOOKUP($B248, 'Price List Data'!$A:$A, 'Price List Data'!$B:$B)</f>
        <v/>
      </c>
      <c r="D248" s="60" t="str">
        <f>_xlfn.XLOOKUP($B248, 'Price List Data'!$A:$A, 'Price List Data'!$C:$C)</f>
        <v>Door Overlay, Nickel</v>
      </c>
      <c r="E248" s="31">
        <f>_xlfn.XLOOKUP($B248, 'Price List Data'!$A:$A, 'Price List Data'!$D:$D)</f>
        <v>2.25</v>
      </c>
      <c r="F248" s="59">
        <f>_xlfn.XLOOKUP($B248, 'Price List Data'!$A:$A, 'Price List Data'!$E:$E)</f>
        <v>429</v>
      </c>
    </row>
    <row r="249" spans="1:9">
      <c r="A249" s="15"/>
      <c r="B249" s="51"/>
      <c r="C249" s="52"/>
      <c r="D249" s="51"/>
      <c r="E249" s="51"/>
      <c r="F249" s="50"/>
    </row>
    <row r="250" spans="1:9">
      <c r="A250" s="15"/>
      <c r="B250" s="54" t="s">
        <v>86</v>
      </c>
      <c r="C250" s="35"/>
      <c r="D250" s="39"/>
      <c r="E250" s="39"/>
      <c r="F250" s="38"/>
    </row>
    <row r="251" spans="1:9">
      <c r="A251" s="15"/>
      <c r="B251" s="43" t="s">
        <v>3</v>
      </c>
      <c r="C251" s="43"/>
      <c r="D251" s="43" t="s">
        <v>5</v>
      </c>
      <c r="E251" s="43" t="s">
        <v>6</v>
      </c>
      <c r="F251" s="44" t="s">
        <v>7</v>
      </c>
    </row>
    <row r="252" spans="1:9">
      <c r="A252" s="15"/>
      <c r="B252" s="26" t="s">
        <v>87</v>
      </c>
      <c r="C252" s="31" t="str">
        <f>_xlfn.XLOOKUP($B252, 'Price List Data'!$A:$A, 'Price List Data'!$B:$B)</f>
        <v/>
      </c>
      <c r="D252" s="60" t="str">
        <f>_xlfn.XLOOKUP($B252, 'Price List Data'!$A:$A, 'Price List Data'!$C:$C)</f>
        <v>Faceplate, Traditional</v>
      </c>
      <c r="E252" s="31">
        <f>_xlfn.XLOOKUP($B252, 'Price List Data'!$A:$A, 'Price List Data'!$D:$D)</f>
        <v>48</v>
      </c>
      <c r="F252" s="59">
        <f>_xlfn.XLOOKUP($B252, 'Price List Data'!$A:$A, 'Price List Data'!$E:$E)</f>
        <v>689</v>
      </c>
    </row>
    <row r="253" spans="1:9">
      <c r="A253" s="15"/>
      <c r="B253" s="51"/>
      <c r="C253" s="52"/>
      <c r="D253" s="51"/>
      <c r="E253" s="51"/>
      <c r="F253" s="50"/>
    </row>
    <row r="254" spans="1:9">
      <c r="A254" s="15"/>
      <c r="B254" s="54" t="s">
        <v>81</v>
      </c>
      <c r="C254" s="35"/>
      <c r="D254" s="39"/>
      <c r="E254" s="39"/>
      <c r="F254" s="38"/>
    </row>
    <row r="255" spans="1:9">
      <c r="A255" s="15"/>
      <c r="B255" s="43" t="s">
        <v>3</v>
      </c>
      <c r="C255" s="43"/>
      <c r="D255" s="43" t="s">
        <v>5</v>
      </c>
      <c r="E255" s="43" t="s">
        <v>6</v>
      </c>
      <c r="F255" s="44" t="s">
        <v>7</v>
      </c>
    </row>
    <row r="256" spans="1:9">
      <c r="A256" s="15"/>
      <c r="B256" s="26" t="s">
        <v>88</v>
      </c>
      <c r="C256" s="31" t="str">
        <f>_xlfn.XLOOKUP($B256, 'Price List Data'!$A:$A, 'Price List Data'!$B:$B)</f>
        <v/>
      </c>
      <c r="D256" s="60" t="str">
        <f>_xlfn.XLOOKUP($B256, 'Price List Data'!$A:$A, 'Price List Data'!$C:$C)</f>
        <v>Firescreen</v>
      </c>
      <c r="E256" s="31">
        <f>_xlfn.XLOOKUP($B256, 'Price List Data'!$A:$A, 'Price List Data'!$D:$D)</f>
        <v>6</v>
      </c>
      <c r="F256" s="59">
        <f>_xlfn.XLOOKUP($B256, 'Price List Data'!$A:$A, 'Price List Data'!$E:$E)</f>
        <v>219</v>
      </c>
    </row>
    <row r="257" spans="1:6">
      <c r="A257" s="15"/>
      <c r="B257" s="26" t="s">
        <v>89</v>
      </c>
      <c r="C257" s="31" t="str">
        <f>_xlfn.XLOOKUP($B257, 'Price List Data'!$A:$A, 'Price List Data'!$B:$B)</f>
        <v/>
      </c>
      <c r="D257" s="60" t="str">
        <f>_xlfn.XLOOKUP($B257, 'Price List Data'!$A:$A, 'Price List Data'!$C:$C)</f>
        <v>Kit, Forced Air Distribution</v>
      </c>
      <c r="E257" s="31">
        <f>_xlfn.XLOOKUP($B257, 'Price List Data'!$A:$A, 'Price List Data'!$D:$D)</f>
        <v>14</v>
      </c>
      <c r="F257" s="59">
        <f>_xlfn.XLOOKUP($B257, 'Price List Data'!$A:$A, 'Price List Data'!$E:$E)</f>
        <v>789</v>
      </c>
    </row>
    <row r="258" spans="1:6">
      <c r="A258" s="15"/>
      <c r="B258" s="26" t="s">
        <v>98</v>
      </c>
      <c r="C258" s="31" t="str">
        <f>_xlfn.XLOOKUP($B258, 'Price List Data'!$A:$A, 'Price List Data'!$B:$B)</f>
        <v/>
      </c>
      <c r="D258" s="60" t="str">
        <f>_xlfn.XLOOKUP($B258, 'Price List Data'!$A:$A, 'Price List Data'!$C:$C)</f>
        <v>Kit, Gravity Air Circulation</v>
      </c>
      <c r="E258" s="31">
        <f>_xlfn.XLOOKUP($B258, 'Price List Data'!$A:$A, 'Price List Data'!$D:$D)</f>
        <v>14</v>
      </c>
      <c r="F258" s="59">
        <f>_xlfn.XLOOKUP($B258, 'Price List Data'!$A:$A, 'Price List Data'!$E:$E)</f>
        <v>599</v>
      </c>
    </row>
    <row r="259" spans="1:6">
      <c r="A259" s="9"/>
      <c r="B259" s="10"/>
      <c r="C259" s="11"/>
      <c r="D259" s="10"/>
      <c r="E259" s="10"/>
      <c r="F259" s="10"/>
    </row>
    <row r="260" spans="1:6">
      <c r="A260" s="15"/>
      <c r="B260" s="54" t="s">
        <v>62</v>
      </c>
      <c r="C260" s="35"/>
      <c r="D260" s="39"/>
      <c r="E260" s="39"/>
      <c r="F260" s="38"/>
    </row>
    <row r="261" spans="1:6">
      <c r="A261" s="9"/>
      <c r="B261" s="43" t="s">
        <v>3</v>
      </c>
      <c r="C261" s="43"/>
      <c r="D261" s="43" t="s">
        <v>5</v>
      </c>
      <c r="E261" s="43" t="s">
        <v>6</v>
      </c>
      <c r="F261" s="44" t="s">
        <v>7</v>
      </c>
    </row>
    <row r="262" spans="1:6">
      <c r="A262" s="9"/>
      <c r="B262" s="26" t="s">
        <v>90</v>
      </c>
      <c r="C262" s="31" t="str">
        <f>_xlfn.XLOOKUP($B262, 'Price List Data'!$A:$A, 'Price List Data'!$B:$B)</f>
        <v/>
      </c>
      <c r="D262" s="60" t="str">
        <f>_xlfn.XLOOKUP($B262, 'Price List Data'!$A:$A, 'Price List Data'!$C:$C)</f>
        <v>Kit, Fresh Air Intake</v>
      </c>
      <c r="E262" s="31">
        <f>_xlfn.XLOOKUP($B262, 'Price List Data'!$A:$A, 'Price List Data'!$D:$D)</f>
        <v>16.5</v>
      </c>
      <c r="F262" s="59">
        <f>_xlfn.XLOOKUP($B262, 'Price List Data'!$A:$A, 'Price List Data'!$E:$E)</f>
        <v>219</v>
      </c>
    </row>
    <row r="263" spans="1:6">
      <c r="A263" s="15"/>
      <c r="B263" s="51"/>
      <c r="C263" s="52"/>
      <c r="D263" s="51"/>
      <c r="E263" s="51"/>
      <c r="F263" s="50"/>
    </row>
    <row r="264" spans="1:6" ht="21">
      <c r="A264" s="15"/>
      <c r="B264" s="32" t="s">
        <v>100</v>
      </c>
      <c r="C264" s="33"/>
      <c r="D264" s="34"/>
      <c r="E264" s="34"/>
      <c r="F264" s="34"/>
    </row>
    <row r="265" spans="1:6">
      <c r="A265" s="15"/>
      <c r="B265" s="35"/>
      <c r="C265" s="36"/>
      <c r="D265" s="37"/>
      <c r="E265" s="37"/>
      <c r="F265" s="38"/>
    </row>
    <row r="266" spans="1:6">
      <c r="A266" s="15"/>
      <c r="B266" s="35"/>
      <c r="C266" s="35"/>
      <c r="D266" s="39"/>
      <c r="E266" s="39"/>
      <c r="F266" s="38"/>
    </row>
    <row r="267" spans="1:6">
      <c r="A267" s="15"/>
      <c r="B267" s="35"/>
      <c r="C267" s="35"/>
      <c r="D267" s="39"/>
      <c r="E267" s="39"/>
      <c r="F267" s="38"/>
    </row>
    <row r="268" spans="1:6">
      <c r="A268" s="15"/>
      <c r="B268" s="35"/>
      <c r="C268" s="35"/>
      <c r="D268" s="39"/>
      <c r="E268" s="39"/>
      <c r="F268" s="38"/>
    </row>
    <row r="269" spans="1:6">
      <c r="A269" s="15"/>
      <c r="B269" s="35"/>
      <c r="C269" s="35"/>
      <c r="D269" s="39"/>
      <c r="E269" s="39"/>
      <c r="F269" s="38"/>
    </row>
    <row r="270" spans="1:6">
      <c r="A270" s="15"/>
      <c r="B270" s="35"/>
      <c r="C270" s="35"/>
      <c r="D270" s="39"/>
      <c r="E270" s="39"/>
      <c r="F270" s="38"/>
    </row>
    <row r="271" spans="1:6">
      <c r="A271" s="15"/>
      <c r="B271" s="35"/>
      <c r="C271" s="35"/>
      <c r="D271" s="39"/>
      <c r="E271" s="39"/>
      <c r="F271" s="38"/>
    </row>
    <row r="272" spans="1:6">
      <c r="A272" s="9"/>
      <c r="B272" s="35"/>
      <c r="C272" s="35"/>
      <c r="D272" s="39"/>
      <c r="E272" s="39"/>
      <c r="F272" s="38"/>
    </row>
    <row r="273" spans="1:11">
      <c r="A273" s="9"/>
      <c r="B273" s="35"/>
      <c r="C273" s="35"/>
      <c r="D273" s="39"/>
      <c r="E273" s="39"/>
      <c r="F273" s="38"/>
    </row>
    <row r="274" spans="1:11">
      <c r="A274" s="9"/>
      <c r="B274" s="35"/>
      <c r="C274" s="35"/>
      <c r="D274" s="39"/>
      <c r="E274" s="39"/>
      <c r="F274" s="38"/>
    </row>
    <row r="275" spans="1:11">
      <c r="A275" s="9"/>
      <c r="B275" s="35"/>
      <c r="C275" s="35"/>
      <c r="D275" s="39"/>
      <c r="E275" s="39"/>
      <c r="F275" s="38"/>
    </row>
    <row r="276" spans="1:11">
      <c r="A276" s="9"/>
      <c r="B276" s="35"/>
      <c r="C276" s="35"/>
      <c r="D276" s="39"/>
      <c r="E276" s="39"/>
      <c r="F276" s="38"/>
    </row>
    <row r="277" spans="1:11" ht="15.75">
      <c r="A277" s="9"/>
      <c r="B277" s="40" t="s">
        <v>104</v>
      </c>
      <c r="C277" s="24"/>
      <c r="D277" s="14"/>
      <c r="E277" s="41"/>
      <c r="F277" s="42"/>
    </row>
    <row r="278" spans="1:11">
      <c r="A278" s="9"/>
      <c r="B278" s="43" t="s">
        <v>3</v>
      </c>
      <c r="C278" s="43" t="s">
        <v>4</v>
      </c>
      <c r="D278" s="43" t="s">
        <v>5</v>
      </c>
      <c r="E278" s="43" t="s">
        <v>6</v>
      </c>
      <c r="F278" s="44" t="s">
        <v>7</v>
      </c>
    </row>
    <row r="279" spans="1:11">
      <c r="A279" s="9"/>
      <c r="B279" s="26" t="s">
        <v>91</v>
      </c>
      <c r="C279" s="31">
        <f>_xlfn.XLOOKUP($B279, 'Price List Data'!$A:$A, 'Price List Data'!$B:$B)</f>
        <v>95000</v>
      </c>
      <c r="D279" s="60" t="str">
        <f>_xlfn.XLOOKUP($B279, 'Price List Data'!$A:$A, 'Price List Data'!$C:$C)</f>
        <v>Wood Stove, Fireplace, 4.3 Cu.Ft., Black</v>
      </c>
      <c r="E279" s="31">
        <f>_xlfn.XLOOKUP($B279, 'Price List Data'!$A:$A, 'Price List Data'!$D:$D)</f>
        <v>49</v>
      </c>
      <c r="F279" s="59">
        <f>_xlfn.XLOOKUP($B279, 'Price List Data'!$A:$A, 'Price List Data'!$E:$E)</f>
        <v>5969</v>
      </c>
      <c r="K279" s="27"/>
    </row>
    <row r="280" spans="1:11">
      <c r="A280" s="9"/>
      <c r="B280" s="45"/>
      <c r="C280" s="28"/>
      <c r="D280" s="46"/>
      <c r="E280" s="46"/>
      <c r="F280" s="47"/>
    </row>
    <row r="281" spans="1:11">
      <c r="A281" s="15"/>
      <c r="B281" s="40" t="s">
        <v>58</v>
      </c>
      <c r="C281" s="35"/>
      <c r="D281" s="39"/>
      <c r="E281" s="39"/>
      <c r="F281" s="38"/>
    </row>
    <row r="282" spans="1:11">
      <c r="A282" s="9"/>
      <c r="B282" s="43" t="s">
        <v>3</v>
      </c>
      <c r="C282" s="43"/>
      <c r="D282" s="43" t="s">
        <v>5</v>
      </c>
      <c r="E282" s="43" t="s">
        <v>6</v>
      </c>
      <c r="F282" s="44" t="s">
        <v>7</v>
      </c>
    </row>
    <row r="283" spans="1:11">
      <c r="A283" s="9"/>
      <c r="B283" s="26" t="s">
        <v>92</v>
      </c>
      <c r="C283" s="31" t="str">
        <f>_xlfn.XLOOKUP($B283, 'Price List Data'!$A:$A, 'Price List Data'!$B:$B)</f>
        <v/>
      </c>
      <c r="D283" s="60" t="str">
        <f>_xlfn.XLOOKUP($B283, 'Price List Data'!$A:$A, 'Price List Data'!$C:$C)</f>
        <v>Door Overlay, Black</v>
      </c>
      <c r="E283" s="31">
        <f>_xlfn.XLOOKUP($B283, 'Price List Data'!$A:$A, 'Price List Data'!$D:$D)</f>
        <v>2.25</v>
      </c>
      <c r="F283" s="59">
        <f>_xlfn.XLOOKUP($B283, 'Price List Data'!$A:$A, 'Price List Data'!$E:$E)</f>
        <v>259</v>
      </c>
      <c r="K283" s="27"/>
    </row>
    <row r="284" spans="1:11">
      <c r="A284" s="9"/>
      <c r="B284" s="26" t="s">
        <v>93</v>
      </c>
      <c r="C284" s="31" t="str">
        <f>_xlfn.XLOOKUP($B284, 'Price List Data'!$A:$A, 'Price List Data'!$B:$B)</f>
        <v/>
      </c>
      <c r="D284" s="60" t="str">
        <f>_xlfn.XLOOKUP($B284, 'Price List Data'!$A:$A, 'Price List Data'!$C:$C)</f>
        <v>Door Overlay, Nickel</v>
      </c>
      <c r="E284" s="31">
        <f>_xlfn.XLOOKUP($B284, 'Price List Data'!$A:$A, 'Price List Data'!$D:$D)</f>
        <v>2.25</v>
      </c>
      <c r="F284" s="59">
        <f>_xlfn.XLOOKUP($B284, 'Price List Data'!$A:$A, 'Price List Data'!$E:$E)</f>
        <v>569</v>
      </c>
      <c r="K284" s="27"/>
    </row>
    <row r="285" spans="1:11">
      <c r="A285" s="9"/>
      <c r="B285" s="45"/>
      <c r="C285" s="28"/>
      <c r="D285" s="46"/>
      <c r="E285" s="46"/>
      <c r="F285" s="47"/>
    </row>
    <row r="286" spans="1:11">
      <c r="A286" s="15"/>
      <c r="B286" s="40" t="s">
        <v>86</v>
      </c>
      <c r="C286" s="35"/>
      <c r="D286" s="39"/>
      <c r="E286" s="39"/>
      <c r="F286" s="38"/>
    </row>
    <row r="287" spans="1:11">
      <c r="A287" s="9"/>
      <c r="B287" s="43" t="s">
        <v>3</v>
      </c>
      <c r="C287" s="43"/>
      <c r="D287" s="43" t="s">
        <v>5</v>
      </c>
      <c r="E287" s="43" t="s">
        <v>6</v>
      </c>
      <c r="F287" s="44" t="s">
        <v>7</v>
      </c>
    </row>
    <row r="288" spans="1:11">
      <c r="A288" s="9"/>
      <c r="B288" s="26" t="s">
        <v>94</v>
      </c>
      <c r="C288" s="31" t="str">
        <f>_xlfn.XLOOKUP($B288, 'Price List Data'!$A:$A, 'Price List Data'!$B:$B)</f>
        <v/>
      </c>
      <c r="D288" s="60" t="str">
        <f>_xlfn.XLOOKUP($B288, 'Price List Data'!$A:$A, 'Price List Data'!$C:$C)</f>
        <v>Faceplate, Traditional</v>
      </c>
      <c r="E288" s="31">
        <f>_xlfn.XLOOKUP($B288, 'Price List Data'!$A:$A, 'Price List Data'!$D:$D)</f>
        <v>50</v>
      </c>
      <c r="F288" s="59">
        <f>_xlfn.XLOOKUP($B288, 'Price List Data'!$A:$A, 'Price List Data'!$E:$E)</f>
        <v>659</v>
      </c>
    </row>
    <row r="289" spans="1:6">
      <c r="A289" s="9"/>
      <c r="B289" s="24"/>
      <c r="C289" s="24"/>
      <c r="D289" s="29"/>
      <c r="E289" s="24"/>
      <c r="F289" s="30"/>
    </row>
    <row r="290" spans="1:6">
      <c r="A290" s="9"/>
      <c r="B290" s="40" t="s">
        <v>95</v>
      </c>
      <c r="C290" s="35"/>
      <c r="D290" s="39"/>
      <c r="E290" s="39"/>
      <c r="F290" s="38"/>
    </row>
    <row r="291" spans="1:6">
      <c r="A291" s="9"/>
      <c r="B291" s="43" t="s">
        <v>3</v>
      </c>
      <c r="C291" s="43"/>
      <c r="D291" s="43" t="s">
        <v>5</v>
      </c>
      <c r="E291" s="43" t="s">
        <v>6</v>
      </c>
      <c r="F291" s="44" t="s">
        <v>7</v>
      </c>
    </row>
    <row r="292" spans="1:6">
      <c r="A292" s="15"/>
      <c r="B292" s="26" t="s">
        <v>96</v>
      </c>
      <c r="C292" s="31" t="str">
        <f>_xlfn.XLOOKUP($B292, 'Price List Data'!$A:$A, 'Price List Data'!$B:$B)</f>
        <v/>
      </c>
      <c r="D292" s="60" t="str">
        <f>_xlfn.XLOOKUP($B292, 'Price List Data'!$A:$A, 'Price List Data'!$C:$C)</f>
        <v>Traditional Refractory</v>
      </c>
      <c r="E292" s="31">
        <f>_xlfn.XLOOKUP($B292, 'Price List Data'!$A:$A, 'Price List Data'!$D:$D)</f>
        <v>18.5</v>
      </c>
      <c r="F292" s="59">
        <f>_xlfn.XLOOKUP($B292, 'Price List Data'!$A:$A, 'Price List Data'!$E:$E)</f>
        <v>769</v>
      </c>
    </row>
    <row r="293" spans="1:6">
      <c r="A293" s="15"/>
      <c r="B293" s="24"/>
      <c r="C293" s="24"/>
      <c r="D293" s="29"/>
      <c r="E293" s="24"/>
      <c r="F293" s="30"/>
    </row>
    <row r="294" spans="1:6">
      <c r="A294" s="15"/>
      <c r="B294" s="40" t="s">
        <v>81</v>
      </c>
      <c r="C294" s="35"/>
      <c r="D294" s="39"/>
      <c r="E294" s="39"/>
      <c r="F294" s="38"/>
    </row>
    <row r="295" spans="1:6">
      <c r="A295" s="15"/>
      <c r="B295" s="43" t="s">
        <v>3</v>
      </c>
      <c r="C295" s="43"/>
      <c r="D295" s="43" t="s">
        <v>5</v>
      </c>
      <c r="E295" s="43" t="s">
        <v>6</v>
      </c>
      <c r="F295" s="44" t="s">
        <v>7</v>
      </c>
    </row>
    <row r="296" spans="1:6">
      <c r="A296" s="15"/>
      <c r="B296" s="26" t="s">
        <v>89</v>
      </c>
      <c r="C296" s="31" t="str">
        <f>_xlfn.XLOOKUP($B296, 'Price List Data'!$A:$A, 'Price List Data'!$B:$B)</f>
        <v/>
      </c>
      <c r="D296" s="60" t="str">
        <f>_xlfn.XLOOKUP($B296, 'Price List Data'!$A:$A, 'Price List Data'!$C:$C)</f>
        <v>Kit, Forced Air Distribution</v>
      </c>
      <c r="E296" s="31">
        <f>_xlfn.XLOOKUP($B296, 'Price List Data'!$A:$A, 'Price List Data'!$D:$D)</f>
        <v>14</v>
      </c>
      <c r="F296" s="59">
        <f>_xlfn.XLOOKUP($B296, 'Price List Data'!$A:$A, 'Price List Data'!$E:$E)</f>
        <v>789</v>
      </c>
    </row>
    <row r="297" spans="1:6">
      <c r="A297" s="15"/>
      <c r="B297" s="26" t="s">
        <v>97</v>
      </c>
      <c r="C297" s="31" t="str">
        <f>_xlfn.XLOOKUP($B297, 'Price List Data'!$A:$A, 'Price List Data'!$B:$B)</f>
        <v/>
      </c>
      <c r="D297" s="60" t="str">
        <f>_xlfn.XLOOKUP($B297, 'Price List Data'!$A:$A, 'Price List Data'!$C:$C)</f>
        <v>Grill, Warm Air Circulation</v>
      </c>
      <c r="E297" s="31">
        <f>_xlfn.XLOOKUP($B297, 'Price List Data'!$A:$A, 'Price List Data'!$D:$D)</f>
        <v>10</v>
      </c>
      <c r="F297" s="59">
        <f>_xlfn.XLOOKUP($B297, 'Price List Data'!$A:$A, 'Price List Data'!$E:$E)</f>
        <v>459</v>
      </c>
    </row>
    <row r="298" spans="1:6">
      <c r="A298" s="9"/>
      <c r="B298" s="10"/>
      <c r="C298" s="11"/>
      <c r="D298" s="10"/>
      <c r="E298" s="10"/>
      <c r="F298" s="10"/>
    </row>
    <row r="299" spans="1:6">
      <c r="A299" s="15"/>
      <c r="B299" s="40" t="s">
        <v>62</v>
      </c>
      <c r="C299" s="35"/>
      <c r="D299" s="39"/>
      <c r="E299" s="39"/>
      <c r="F299" s="38"/>
    </row>
    <row r="300" spans="1:6">
      <c r="A300" s="9"/>
      <c r="B300" s="43" t="s">
        <v>3</v>
      </c>
      <c r="C300" s="43"/>
      <c r="D300" s="43" t="s">
        <v>5</v>
      </c>
      <c r="E300" s="43" t="s">
        <v>6</v>
      </c>
      <c r="F300" s="44" t="s">
        <v>7</v>
      </c>
    </row>
    <row r="301" spans="1:6">
      <c r="A301" s="9"/>
      <c r="B301" s="26" t="s">
        <v>101</v>
      </c>
      <c r="C301" s="31" t="str">
        <f>_xlfn.XLOOKUP($B301, 'Price List Data'!$A:$A, 'Price List Data'!$B:$B)</f>
        <v/>
      </c>
      <c r="D301" s="60" t="str">
        <f>_xlfn.XLOOKUP($B301, 'Price List Data'!$A:$A, 'Price List Data'!$C:$C)</f>
        <v>Kit, Fresh Air Intake</v>
      </c>
      <c r="E301" s="31">
        <f>_xlfn.XLOOKUP($B301, 'Price List Data'!$A:$A, 'Price List Data'!$D:$D)</f>
        <v>0</v>
      </c>
      <c r="F301" s="59">
        <f>_xlfn.XLOOKUP($B301, 'Price List Data'!$A:$A, 'Price List Data'!$E:$E)</f>
        <v>249</v>
      </c>
    </row>
    <row r="302" spans="1:6">
      <c r="A302" s="9"/>
      <c r="B302" s="10"/>
      <c r="C302" s="11"/>
      <c r="D302" s="10"/>
      <c r="E302" s="10"/>
      <c r="F302" s="10"/>
    </row>
  </sheetData>
  <mergeCells count="1">
    <mergeCell ref="C4:F4"/>
  </mergeCells>
  <conditionalFormatting sqref="F29">
    <cfRule type="cellIs" dxfId="34" priority="1" operator="equal">
      <formula>0</formula>
    </cfRule>
  </conditionalFormatting>
  <conditionalFormatting sqref="F33">
    <cfRule type="cellIs" dxfId="33" priority="2" operator="equal">
      <formula>0</formula>
    </cfRule>
  </conditionalFormatting>
  <conditionalFormatting sqref="F38">
    <cfRule type="cellIs" dxfId="32" priority="3" operator="equal">
      <formula>0</formula>
    </cfRule>
  </conditionalFormatting>
  <conditionalFormatting sqref="F46">
    <cfRule type="cellIs" dxfId="31" priority="4" operator="equal">
      <formula>0</formula>
    </cfRule>
  </conditionalFormatting>
  <conditionalFormatting sqref="F53">
    <cfRule type="cellIs" dxfId="30" priority="5" operator="equal">
      <formula>0</formula>
    </cfRule>
  </conditionalFormatting>
  <conditionalFormatting sqref="F71">
    <cfRule type="cellIs" dxfId="29" priority="6" operator="equal">
      <formula>0</formula>
    </cfRule>
  </conditionalFormatting>
  <conditionalFormatting sqref="F75">
    <cfRule type="cellIs" dxfId="28" priority="7" operator="equal">
      <formula>0</formula>
    </cfRule>
  </conditionalFormatting>
  <conditionalFormatting sqref="F80">
    <cfRule type="cellIs" dxfId="27" priority="8" operator="equal">
      <formula>0</formula>
    </cfRule>
  </conditionalFormatting>
  <conditionalFormatting sqref="F88">
    <cfRule type="cellIs" dxfId="26" priority="9" operator="equal">
      <formula>0</formula>
    </cfRule>
  </conditionalFormatting>
  <conditionalFormatting sqref="F95">
    <cfRule type="cellIs" dxfId="25" priority="10" operator="equal">
      <formula>0</formula>
    </cfRule>
  </conditionalFormatting>
  <conditionalFormatting sqref="F114">
    <cfRule type="cellIs" dxfId="24" priority="11" operator="equal">
      <formula>0</formula>
    </cfRule>
  </conditionalFormatting>
  <conditionalFormatting sqref="F118">
    <cfRule type="cellIs" dxfId="23" priority="12" operator="equal">
      <formula>0</formula>
    </cfRule>
  </conditionalFormatting>
  <conditionalFormatting sqref="F123">
    <cfRule type="cellIs" dxfId="22" priority="13" operator="equal">
      <formula>0</formula>
    </cfRule>
  </conditionalFormatting>
  <conditionalFormatting sqref="F131">
    <cfRule type="cellIs" dxfId="21" priority="14" operator="equal">
      <formula>0</formula>
    </cfRule>
  </conditionalFormatting>
  <conditionalFormatting sqref="F138">
    <cfRule type="cellIs" dxfId="20" priority="15" operator="equal">
      <formula>0</formula>
    </cfRule>
  </conditionalFormatting>
  <conditionalFormatting sqref="F163">
    <cfRule type="cellIs" dxfId="19" priority="16" operator="equal">
      <formula>0</formula>
    </cfRule>
  </conditionalFormatting>
  <conditionalFormatting sqref="F167">
    <cfRule type="cellIs" dxfId="18" priority="17" operator="equal">
      <formula>0</formula>
    </cfRule>
  </conditionalFormatting>
  <conditionalFormatting sqref="F172">
    <cfRule type="cellIs" dxfId="17" priority="18" operator="equal">
      <formula>0</formula>
    </cfRule>
  </conditionalFormatting>
  <conditionalFormatting sqref="F177">
    <cfRule type="cellIs" dxfId="16" priority="19" operator="equal">
      <formula>0</formula>
    </cfRule>
  </conditionalFormatting>
  <conditionalFormatting sqref="F181">
    <cfRule type="cellIs" dxfId="15" priority="20" operator="equal">
      <formula>0</formula>
    </cfRule>
  </conditionalFormatting>
  <conditionalFormatting sqref="F198">
    <cfRule type="cellIs" dxfId="14" priority="21" operator="equal">
      <formula>0</formula>
    </cfRule>
  </conditionalFormatting>
  <conditionalFormatting sqref="F202">
    <cfRule type="cellIs" dxfId="13" priority="22" operator="equal">
      <formula>0</formula>
    </cfRule>
  </conditionalFormatting>
  <conditionalFormatting sqref="F207">
    <cfRule type="cellIs" dxfId="12" priority="23" operator="equal">
      <formula>0</formula>
    </cfRule>
  </conditionalFormatting>
  <conditionalFormatting sqref="F213">
    <cfRule type="cellIs" dxfId="11" priority="24" operator="equal">
      <formula>0</formula>
    </cfRule>
  </conditionalFormatting>
  <conditionalFormatting sqref="F217">
    <cfRule type="cellIs" dxfId="10" priority="25" operator="equal">
      <formula>0</formula>
    </cfRule>
  </conditionalFormatting>
  <conditionalFormatting sqref="F219:F220">
    <cfRule type="cellIs" dxfId="9" priority="147" operator="equal">
      <formula>0</formula>
    </cfRule>
  </conditionalFormatting>
  <conditionalFormatting sqref="F242">
    <cfRule type="cellIs" dxfId="8" priority="43" operator="equal">
      <formula>0</formula>
    </cfRule>
  </conditionalFormatting>
  <conditionalFormatting sqref="F246 F251 F261">
    <cfRule type="cellIs" dxfId="7" priority="46" operator="equal">
      <formula>0</formula>
    </cfRule>
  </conditionalFormatting>
  <conditionalFormatting sqref="F255">
    <cfRule type="cellIs" dxfId="6" priority="37" operator="equal">
      <formula>0</formula>
    </cfRule>
  </conditionalFormatting>
  <conditionalFormatting sqref="F278">
    <cfRule type="cellIs" dxfId="5" priority="27" operator="equal">
      <formula>0</formula>
    </cfRule>
  </conditionalFormatting>
  <conditionalFormatting sqref="F282">
    <cfRule type="cellIs" dxfId="4" priority="28" operator="equal">
      <formula>0</formula>
    </cfRule>
  </conditionalFormatting>
  <conditionalFormatting sqref="F287 F289 F300">
    <cfRule type="cellIs" dxfId="3" priority="47" operator="equal">
      <formula>0</formula>
    </cfRule>
  </conditionalFormatting>
  <conditionalFormatting sqref="F291">
    <cfRule type="cellIs" dxfId="2" priority="26" operator="equal">
      <formula>0</formula>
    </cfRule>
  </conditionalFormatting>
  <conditionalFormatting sqref="F293">
    <cfRule type="cellIs" dxfId="1" priority="32" operator="equal">
      <formula>0</formula>
    </cfRule>
  </conditionalFormatting>
  <conditionalFormatting sqref="F295">
    <cfRule type="cellIs" dxfId="0" priority="30" operator="equal">
      <formula>0</formula>
    </cfRule>
  </conditionalFormatting>
  <printOptions horizontalCentered="1"/>
  <pageMargins left="0.25" right="0.25" top="0.75" bottom="0.75" header="0.3" footer="0.3"/>
  <pageSetup scale="82" orientation="portrait" r:id="rId1"/>
  <rowBreaks count="10" manualBreakCount="10">
    <brk id="9" min="1" max="6" man="1"/>
    <brk id="14" max="16383" man="1"/>
    <brk id="56" max="16383" man="1"/>
    <brk id="99" max="16383" man="1"/>
    <brk id="141" max="16383" man="1"/>
    <brk id="148" max="16383" man="1"/>
    <brk id="183" max="16383" man="1"/>
    <brk id="220" min="1" max="6" man="1"/>
    <brk id="226" min="1" max="6" man="1"/>
    <brk id="263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E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7 b q 1 L E A A A D 7 A A A A E g A A A E N v b m Z p Z y 9 Q Y W N r Y W d l L n h t b I S P z w q C Q B j E 7 0 H v I H t 3 d 9 2 w S D 7 X Q 9 e E Q I q u i y 6 6 p N + G f 9 J 3 6 9 A j 9 Q o Z Z X X r O D M / m J n 7 9 Q b R U J X O R d e N s R g S j 3 L i N K 3 C T J U W d U j Q k k j O Z 7 B T 6 U n l 2 h l p b I K h y U J S t O 0 5 Y K z v e 9 o v q K 1 z J j j 3 2 D H e J m m h K 0 U + s P k P u w a f t a k m E g 6 v N V L Q p U d 9 b y 2 o L 4 R Y A Z s C i A 1 + I T G O p h z Y j w m b r m y 7 W k u N 7 j 4 B N k l g 7 x / y A Q A A / / 8 D A F B L A w Q U A A I A C A A A A C E A f u S 4 E z w B A A B l A g A A E w A A A E Z v c m 1 1 b G F z L 1 N l Y 3 R p b 2 4 x L m 2 U k k 1 r A j E Q h u 8 L / o e Q X l x Y F r x W 9 i D a 0 o K K d P d m p c Q 4 r U P z s S S z 0 i L 7 3 5 u 4 t r Z i C 8 0 l 8 0 4 y 8 7 x h 4 k E S W s P K b h 8 M k 8 R v h Y M N W z i U M E V P I 6 V Y w R R Q L 2 F h l b Z x E k J m J C V 4 n 0 8 E i b X w 0 L 9 F B f n Y G g J D v s / v r h 8 / j / z j j a 7 R A a v E W n 2 p T u R C y s 2 a p x l b j h 0 I g r n Y 4 Y u I Z h b O 1 u A I w R f k G l i l W e f g 6 c x a 5 2 i / L O U W t C g 4 z + 4 J d M G / X + O r d h n t r I 4 9 r n j l U O v w z g r e i I c u B z t 5 5 Y T x z 9 b p s V W N N r 7 / A 5 b t 9 3 w h H M 0 t z w 6 F e e y S M X q v g V H Q b Z t e B A z + I J x Z + R f j A b T d h c p j r x O l O 7 i M G A Q G n 9 k N q A P j S J u g n q J 5 P S V m j S K M c h S + x g 5 i N L e m F G F o M Z 6 A l w 7 r O C j e p r 0 E z W + m h h 8 A A A D / / w M A U E s B A i 0 A F A A G A A g A A A A h A C r d q k D S A A A A N w E A A B M A A A A A A A A A A A A A A A A A A A A A A F t D b 2 5 0 Z W 5 0 X 1 R 5 c G V z X S 5 4 b W x Q S w E C L Q A U A A I A C A A A A C E A V 7 b q 1 L E A A A D 7 A A A A E g A A A A A A A A A A A A A A A A A L A w A A Q 2 9 u Z m l n L 1 B h Y 2 t h Z 2 U u e G 1 s U E s B A i 0 A F A A C A A g A A A A h A H 7 k u B M 8 A Q A A Z Q I A A B M A A A A A A A A A A A A A A A A A 7 A M A A E Z v c m 1 1 b G F z L 1 N l Y 3 R p b 2 4 x L m 1 Q S w U G A A A A A A M A A w D C A A A A W Q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W g A A A A A A A A Y 6 A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c m l j Z U x p c 3 R B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E 0 V D I x O j U 3 O j Q 4 L j M z M T E w M z V a I i 8 + P E V u d H J 5 I F R 5 c G U 9 I k Z p b G x D b 2 x 1 b W 5 U e X B l c y I g V m F s d W U 9 I n N C Z 1 l H R V J F R 0 J n W U d C Z 1 V H Q m d j S E J 3 R U J B Z 1 l H R V J F U k V S R V J F U V l H Q m d Z Q k F R R U J B U U V C Q V F F Q k F R R U J B U V l C Q V F F Q k F R R U J B U U V C Q V F F Q k F R R U h B U U V C R V F Z R 0 J n W U d C Z 1 V G Q l F V R k J R W U Z C Z 1 V G Q l F Z R 0 J n W U d C Z 1 l H Q m d Z R 0 J n W U d C Z 1 l S R V J F U k V R V V J C Z 1 l H Q m d Z Q k F R R U d C Z 0 V D R V F Z Q k J R W U d C Z 1 l H Q m d Z Q k F R W U d C Z 0 l D Q m d Z Q k F R W U J B Z 1 k 9 I i 8 + P E V u d H J 5 I F R 5 c G U 9 I k Z p b G x D b 2 x 1 b W 5 O Y W 1 l c y I g V m F s d W U 9 I n N b J n F 1 b 3 Q 7 U G F y d E 5 v J n F 1 b 3 Q 7 L C Z x d W 9 0 O 1 N o b 3 J 0 R G V z Y y Z x d W 9 0 O y w m c X V v d D t E Z X N j U 2 h v c n Q m c X V v d D s s J n F 1 b 3 Q 7 T G l z d F B y a W N l J n F 1 b 3 Q 7 L C Z x d W 9 0 O 0 x p c 3 R Q c m l j Z U x Z J n F 1 b 3 Q 7 L C Z x d W 9 0 O 0 N v b n R y b 2 w m c X V v d D s s J n F 1 b 3 Q 7 R n V l b C Z x d W 9 0 O y w m c X V v d D t C d H U m c X V v d D s s J n F 1 b 3 Q 7 Q n R 1 T W V k J n F 1 b 3 Q 7 L C Z x d W 9 0 O 0 J 0 d U 1 p b i Z x d W 9 0 O y w m c X V v d D t X Z W l n a H Q m c X V v d D s s J n F 1 b 3 Q 7 U H J v a m V j d C Z x d W 9 0 O y w m c X V v d D t Q c m 9 q R W 5 n J n F 1 b 3 Q 7 L C Z x d W 9 0 O 0 N y Z W F 0 Z W Q m c X V v d D s s J n F 1 b 3 Q 7 T W 9 k a W Z p Z W Q m c X V v d D s s J n F 1 b 3 Q 7 Q X Z h a W x h Y m l s a X R 5 J n F 1 b 3 Q 7 L C Z x d W 9 0 O 0 1 h a W 4 m c X V v d D s s J n F 1 b 3 Q 7 Q W N j J n F 1 b 3 Q 7 L C Z x d W 9 0 O 1 N l Y 3 R p b 2 5 O b y Z x d W 9 0 O y w m c X V v d D t T Z W N 0 a W 9 u R U N T J n F 1 b 3 Q 7 L C Z x d W 9 0 O 1 N l Y 3 R p b 2 5 B S C Z x d W 9 0 O y w m c X V v d D t M a X N 0 U H J p Y 2 U x O S Z x d W 9 0 O y w m c X V v d D t M a X N 0 U H J p Y 2 U x O U 1 h e S Z x d W 9 0 O y w m c X V v d D t M a X N 0 U H J p Y 2 U y M C Z x d W 9 0 O y w m c X V v d D t M a X N 0 U H J p Y 2 U y M S Z x d W 9 0 O y w m c X V v d D t M a X N 0 U H J p Y 2 U y M i Z x d W 9 0 O y w m c X V v d D t M a X N 0 U H J p Y 2 U y M y Z x d W 9 0 O y w m c X V v d D t M a X N 0 I F B y a W N l I F R l b X A m c X V v d D s s J n F 1 b 3 Q 7 R m l u a X N o J n F 1 b 3 Q 7 L C Z x d W 9 0 O 0 Z p d H M m c X V v d D s s J n F 1 b 3 Q 7 R m l 0 c 0 5 v d G V z J n F 1 b 3 Q 7 L C Z x d W 9 0 O 0 Z p d H N S Z X R h a W w m c X V v d D s s J n F 1 b 3 Q 7 V m V u d F R v c C Z x d W 9 0 O y w m c X V v d D t W Z W 5 0 U m V h c i Z x d W 9 0 O y w m c X V v d D t X T U g m c X V v d D s s J n F 1 b 3 Q 7 Q U g m c X V v d D s s J n F 1 b 3 Q 7 U E x a J n F 1 b 3 Q 7 L C Z x d W 9 0 O 0 V M R U M m c X V v d D s s J n F 1 b 3 Q 7 Q U h Q Y X J 0 c y Z x d W 9 0 O y w m c X V v d D t W Z W 5 0 Z W R Q c m l j Z U x p c 3 Q m c X V v d D s s J n F 1 b 3 Q 7 Q l J N J n F 1 b 3 Q 7 L C Z x d W 9 0 O 0 J S T V B h c n R z J n F 1 b 3 Q 7 L C Z x d W 9 0 O 1 B N T y Z x d W 9 0 O y w m c X V v d D t Q b W 9 Q Y X J 0 c y Z x d W 9 0 O y w m c X V v d D t C U 0 c m c X V v d D s s J n F 1 b 3 Q 7 R U N T U G F y d H M m c X V v d D s s J n F 1 b 3 Q 7 R U N T U G F y d H N Q c m l v c m l 0 e S Z x d W 9 0 O y w m c X V v d D t F S F M m c X V v d D s s J n F 1 b 3 Q 7 S F I m c X V v d D s s J n F 1 b 3 Q 7 S F c m c X V v d D s s J n F 1 b 3 Q 7 U G F y d H N D c m 9 z c 1 J l Z i Z x d W 9 0 O y w m c X V v d D t T U E I m c X V v d D s s J n F 1 b 3 Q 7 U 1 B C Y n l C U k 0 m c X V v d D s s J n F 1 b 3 Q 7 T E N o Z i Z x d W 9 0 O y w m c X V v d D t V U z k w J n F 1 b 3 Q 7 L C Z x d W 9 0 O 1 Z M b 2 c m c X V v d D s s J n F 1 b 3 Q 7 V 0 I m c X V v d D s s J n F 1 b 3 Q 7 T W F u d G l z J n F 1 b 3 Q 7 L C Z x d W 9 0 O 0 1 h b n R p c 0 N h b m F k Y S Z x d W 9 0 O y w m c X V v d D t M a X R l c m F 0 d X J l J n F 1 b 3 Q 7 L C Z x d W 9 0 O 0 N h b m F k Y S Z x d W 9 0 O y w m c X V v d D t P Y n N v b G V 0 Z S Z x d W 9 0 O y w m c X V v d D t E Y X R l R G l z Y 2 9 u d G l u d W V k J n F 1 b 3 Q 7 L C Z x d W 9 0 O 1 N w Z W N p Y W x P c m R l c i Z x d W 9 0 O y w m c X V v d D t D b G 9 z Z U 9 1 d C Z x d W 9 0 O y w m c X V v d D t E a X N j b 3 V u d C B M a X N 0 J n F 1 b 3 Q 7 L C Z x d W 9 0 O 0 N s b 3 N l T 3 V 0 U H J p Y 2 U m c X V v d D s s J n F 1 b 3 Q 7 T 2 x k U G F y d E 5 v J n F 1 b 3 Q 7 L C Z x d W 9 0 O 1 J l c G x h Y 2 V t Z W 5 0 U G F y d E 5 v J n F 1 b 3 Q 7 L C Z x d W 9 0 O 1 V Q Q y Z x d W 9 0 O y w m c X V v d D t Q c m 9 k d W N 0 V G V 4 d C Z x d W 9 0 O y w m c X V v d D t B S C B T Z X J p Z X M m c X V v d D s s J n F 1 b 3 Q 7 R U N T I F N l c m l l c y Z x d W 9 0 O y w m c X V v d D t I Z W l n a H R B J n F 1 b 3 Q 7 L C Z x d W 9 0 O 1 d p Z H R o Q i Z x d W 9 0 O y w m c X V v d D t E Z X B 0 a E M m c X V v d D s s J n F 1 b 3 Q 7 Q 3 R u S C Z x d W 9 0 O y w m c X V v d D t D d G 5 X J n F 1 b 3 Q 7 L C Z x d W 9 0 O 0 N 0 b k Q m c X V v d D s s J n F 1 b 3 Q 7 Q 3 R u Q 2 9 t b W V u d C Z x d W 9 0 O y w m c X V v d D t Q Y W x s Z X R R d H k m c X V v d D s s J n F 1 b 3 Q 7 U G F s b G V 0 U 3 R h Y 2 s m c X V v d D s s J n F 1 b 3 Q 7 U G F s b G V 0 V y Z x d W 9 0 O y w m c X V v d D t Q Y W x s Z X R E J n F 1 b 3 Q 7 L C Z x d W 9 0 O 1 B h b G x l d E g m c X V v d D s s J n F 1 b 3 Q 7 U G F s b G V 0 Q 2 9 t b W V u d C Z x d W 9 0 O y w m c X V v d D t G c m F t a W 5 n I F d 4 S H h E J n F 1 b 3 Q 7 L C Z x d W 9 0 O 0 Z p c m V C b 3 h E Z X B 0 a E l u J n F 1 b 3 Q 7 L C Z x d W 9 0 O 1 Z l b n R T a X p l J n F 1 b 3 Q 7 L C Z x d W 9 0 O 1 Z l b n R U b 3 B S Z W F y J n F 1 b 3 Q 7 L C Z x d W 9 0 O 0 d s Y X N z V H l w Z S Z x d W 9 0 O y w m c X V v d D t H b G F z c y B X e E g m c X V v d D s s J n F 1 b 3 Q 7 Q m x v d 2 V y J n F 1 b 3 Q 7 L C Z x d W 9 0 O 0 x p Z 2 h 0 J n F 1 b 3 Q 7 L C Z x d W 9 0 O 0 x p b m V y c y Z x d W 9 0 O y w m c X V v d D t G Y W N l U 3 R 5 b G U m c X V v d D s s J n F 1 b 3 Q 7 U 2 N y Z W V u J n F 1 b 3 Q 7 L C Z x d W 9 0 O 0 x v Z 1 N l d C Z x d W 9 0 O y w m c X V v d D t C d X J u Z X J U e X B l J n F 1 b 3 Q 7 L C Z x d W 9 0 O 1 J l b W 9 0 Z U N v b n R y b 2 w m c X V v d D s s J n F 1 b 3 Q 7 U m V x d W l y Z X M m c X V v d D s s J n F 1 b 3 Q 7 U G V y c 2 9 u Y W x V c 2 V B b X Q m c X V v d D s s J n F 1 b 3 Q 7 T G l 2 Z U J 1 c m 5 B b X Q m c X V v d D s s J n F 1 b 3 Q 7 T G l 2 Z U J 1 c m 5 F e H R y Y S Z x d W 9 0 O y w m c X V v d D t M a X Z l Q n V y b k R p c 3 R T c G l m Z j E m c X V v d D s s J n F 1 b 3 Q 7 T G l 2 Z U J 1 c m 5 E a X N 0 U 3 B p Z m Y y J n F 1 b 3 Q 7 L C Z x d W 9 0 O 2 p j V E V N U C Z x d W 9 0 O y w m c X V v d D t D b 3 N 0 V G V t c C Z x d W 9 0 O y w m c X V v d D t J Z 2 5 p d G l v b i Z x d W 9 0 O y w m c X V v d D t S Z X F F b G V j d H J p Y 2 l 0 e S Z x d W 9 0 O y w m c X V v d D t W Z W 5 0 S W 5 j b H V k Z W Q m c X V v d D s s J n F 1 b 3 Q 7 Q W N j Z X N z b 3 J 5 J n F 1 b 3 Q 7 L C Z x d W 9 0 O 1 N 0 e W x l J n F 1 b 3 Q 7 L C Z x d W 9 0 O 0 1 B U E x p c 3 Q m c X V v d D s s J n F 1 b 3 Q 7 R 3 J h a W 5 n Z X I m c X V v d D s s J n F 1 b 3 Q 7 Q W N l J n F 1 b 3 Q 7 L C Z x d W 9 0 O 0 F j Z V B O J n F 1 b 3 Q 7 L C Z x d W 9 0 O 1 B y b 2 R D b G F z c 0 x C J n F 1 b 3 Q 7 L C Z x d W 9 0 O 0 F w c G F y Z W w m c X V v d D s s J n F 1 b 3 Q 7 V m V u Z G 9 y J n F 1 b 3 Q 7 L C Z x d W 9 0 O 0 N v c 3 R F c 3 Q m c X V v d D s s J n F 1 b 3 Q 7 V m V u Z G 9 y U E 4 m c X V v d D s s J n F 1 b 3 Q 7 R W 5 l c k d 1 a W R l J n F 1 b 3 Q 7 L C Z x d W 9 0 O 0 F G V U U m c X V v d D s s J n F 1 b 3 Q 7 Q 2 F 0 Z W d v c n k m c X V v d D s s J n F 1 b 3 Q 7 T k F G V E E g S F R T J n F 1 b 3 Q 7 L C Z x d W 9 0 O 0 5 B R l R B I F B y Z W Z D c m l 0 Z X J p b 2 4 m c X V v d D s s J n F 1 b 3 Q 7 T k F G V E E g T m V 0 Q 2 9 z d C Z x d W 9 0 O y w m c X V v d D t O Q U Z U Q S B D b 3 V u d H J 5 Q 2 9 k Z S Z x d W 9 0 O y w m c X V v d D t O Q U Z U Q S B Q c m 9 k d W N l c i Z x d W 9 0 O y w m c X V v d D t O Q U Z U Q U 1 1 b H R p Q 2 9 1 b n R y a W V z J n F 1 b 3 Q 7 L C Z x d W 9 0 O 0 x p b m V N Y X R y a X g m c X V v d D s s J n F 1 b 3 Q 7 Q 2 9 u d m V y c 2 l v b k t p d C Z x d W 9 0 O y w m c X V v d D t Q c m l j Z V J l d m l l d y Z x d W 9 0 O y w m c X V v d D t N Y X h E Z X N j M S Z x d W 9 0 O y w m c X V v d D t N Y X h E Z X N j M i Z x d W 9 0 O y w m c X V v d D s x U X R 5 W V R E J n F 1 b 3 Q 7 L C Z x d W 9 0 O z F R d H l M W S Z x d W 9 0 O y w m c X V v d D t T Z W N 0 a W 9 u T H Z s M i Z x d W 9 0 O y w m c X V v d D t T Z W N 0 a W 9 u T H Z s M S Z x d W 9 0 O y w m c X V v d D t W R k x p c 3 Q m c X V v d D s s J n F 1 b 3 Q 7 V m V u d G V k T G l z d C Z x d W 9 0 O y w m c X V v d D t Q T k 5 v d G V z S W 5 0 Z X J u Y W w m c X V v d D s s J n F 1 b 3 Q 7 R m x h Z y Z x d W 9 0 O y w m c X V v d D t I U E J B Q 2 F 0 T m 8 m c X V v d D s s J n F 1 b 3 Q 7 S F B C Q V R y Y W R N b 2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m M D R l M D k x L T k 3 Z T g t N G J j M S 0 5 N m M 4 L W I 2 Z G N j N G U 1 O T E 5 Z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T a G V l d D I i L z 4 8 R W 5 0 c n k g V H l w Z T 0 i U m V s Y X R p b 2 5 z a G l w S W 5 m b 0 N v b n R h a W 5 l c i I g V m F s d W U 9 I n N 7 J n F 1 b 3 Q 7 Y 2 9 s d W 1 u Q 2 9 1 b n Q m c X V v d D s 6 M T Q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l j Z U x p c 3 R B b G w v V H J p b W 1 l Z C B U Z X h 0 M S 5 7 U G F y d E 5 v L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h v c n R E Z X N j L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G V z Y 1 N o b 3 J 0 L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z d F B y a W N l L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z d F B y a W N l T F k s M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u d H J v b C w x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d W V s L D E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0 d S w x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H V N Z W Q s M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R 1 T W l u L D E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l a W d o d C w x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q Z W N 0 L D E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b 2 p F b m c s M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J l Y X R l Z C w x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b 2 R p Z m l l Z C w y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d m F p b G F i a W x p d H k s M j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p b i w y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M s M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5 v L D I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F Q 1 M s M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F I L D I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E 5 L D I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E 5 T W F 5 L D I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w L D I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x L D M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y L D M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T I z L D M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Q g U H J p Y 2 U g V G V t c C w z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a W 5 p c 2 g s M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y w z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a X R z T m 9 0 Z X M s M z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1 J l d G F p b C w z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V G 9 w L D M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S Z W F y L D M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N S C w 0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C w 0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T F o s N D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x F Q y w 0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F B h c n R z L D Q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l Z F B y a W N l T G l z d C w 0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U k 0 s N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l J N U G F y d H M s N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E 1 P L D Q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t b 1 B h c n R z L D Q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T R y w 1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N Q Y X J 0 c y w 1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N Q Y X J 0 c 1 B y a W 9 y a X R 5 L D U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I U y w 1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U i w 1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V y w 1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X J 0 c 0 N y b 3 N z U m V m L D U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Q Q i w 1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U E J i e U J S T S w 1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Q 2 h m L D U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V T O T A s N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k x v Z y w 2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Q i w 2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Y W 5 0 a X M s N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u d G l z Q 2 F u Y W R h L D Y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G V y Y X R 1 c m U s N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F u Y W R h L D Y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9 i c 2 9 s Z X R l L D Y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h d G V E a X N j b 2 5 0 a W 5 1 Z W Q s N j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3 B l Y 2 l h b E 9 y Z G V y L D Y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s b 3 N l T 3 V 0 L D c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p c 2 N v d W 5 0 I E x p c 3 Q s N z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x v c 2 V P d X R Q c m l j Z S w 3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P b G R Q Y X J 0 T m 8 s N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w b G F j Z W 1 l b n R Q Y X J 0 T m 8 s N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V B D L D c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b 2 R 1 Y 3 R U Z X h 0 L D c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I I F N l c m l l c y w 3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Q 1 M g U 2 V y a W V z L D c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h l a W d o d E E s N z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2 l k d G h C L D g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l c H R o Q y w 4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I L D g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0 b l c s O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R C w 4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D b 2 1 t Z W 5 0 L D g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F F 0 e S w 4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T d G F j a y w 4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X L D g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E Q s O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S C w 5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D b 2 1 t Z W 5 0 L D k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y Y W 1 p b m c g V 3 h I e E Q s O T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y Z U J v e E R l c H R o S W 4 s O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N p e m U s O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R v c F J l Y X I s O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2 x h c 3 N U e X B l L D k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s Y X N z I F d 4 S C w 5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b G 9 3 Z X I s O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n a H Q s O T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u Z X J z L D E w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Y W N l U 3 R 5 b G U s M T A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j c m V l b i w x M D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9 n U 2 V 0 L D E w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X J u Z X J U e X B l L D E w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W 1 v d G V D b 2 5 0 c m 9 s L D E w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X F 1 a X J l c y w x M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V y c 2 9 u Y W x V c 2 V B b X Q s M T A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m V C d X J u Q W 1 0 L D E w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V 4 d H J h L D E w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R p c 3 R T c G l m Z j E s M T E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d m V C d X J u R G l z d F N w a W Z m M i w x M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a m N U R U 1 Q L D E x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3 N 0 V G V t c C w x M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W d u a X R p b 2 4 s M T E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J l c U V s Z W N 0 c m l j a X R 5 L D E x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S W 5 j b H V k Z W Q s M T E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j Y 2 V z c 2 9 y e S w x M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3 R 5 b G U s M T E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B U E x p c 3 Q s M T E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y Y W l u Z 2 V y L D E y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U s M T I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j Z V B O L D E y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k Q 2 x h c 3 N M Q i w x M j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X B w Y X J l b C w x M j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Z G 9 y L D E y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3 N 0 R X N 0 L D E y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k b 3 J Q T i w x M j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W 5 l c k d 1 a W R l L D E y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R l V F L D E y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Y X R l Z 2 9 y e S w x M z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S F R T L D E z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Q c m V m Q 3 J p d G V y a W 9 u L D E z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O Z X R D b 3 N 0 L D E z M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S B D b 3 V u d H J 5 Q 2 9 k Z S w x M z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U H J v Z H V j Z X I s M T M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T X V s d G l D b 3 V u d H J p Z X M s M T M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b m V N Y X R y a X g s M T M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v b n Z l c n N p b 2 5 L a X Q s M T M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y a W N l U m V 2 a W V 3 L D E z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Y X h E Z X N j M S w x N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4 R G V z Y z I s M T Q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z F R d H l Z V E Q s M T Q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z F R d H l M W S w x N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2 V j d G l v b k x 2 b D I s M T Q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M d m w x L D E 0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R k x p c 3 Q s M T Q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l Z E x p c 3 Q s M T Q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O T m 9 0 Z X N J b n R l c m 5 h b C w x N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x h Z y w x N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B C Q U N h d E 5 v L D E 1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U E J B V H J h Z E 1 v Z C w x N T F 9 J n F 1 b 3 Q 7 X S w m c X V v d D t D b 2 x 1 b W 5 D b 3 V u d C Z x d W 9 0 O z o x N D Y s J n F 1 b 3 Q 7 S 2 V 5 Q 2 9 s d W 1 u T m F t Z X M m c X V v d D s 6 W 1 0 s J n F 1 b 3 Q 7 Q 2 9 s d W 1 u S W R l b n R p d G l l c y Z x d W 9 0 O z p b J n F 1 b 3 Q 7 U 2 V j d G l v b j E v U H J p Y 2 V M a X N 0 Q W x s L 1 R y a W 1 t Z W Q g V G V 4 d D E u e 1 B h c n R O b y w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o b 3 J 0 R G V z Y y w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R l c 2 N T a G 9 y d C w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S w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c 3 R Q c m l j Z U x Z L D E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v b n R y b 2 w s M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n V l b C w x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d H U s M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R 1 T W V k L D E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0 d U 1 p b i w x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Z W l n a H Q s M T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H J v a m V j d C w x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q R W 5 n L D E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y Z W F 0 Z W Q s M T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9 k a W Z p Z W Q s M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X Z h a W x h Y m l s a X R 5 L D I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a W 4 s M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W N j L D I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O b y w y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Z W N 0 a W 9 u R U N T L D I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B S C w y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x O S w y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x O U 1 h e S w y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C w y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S w z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i w z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U H J p Y 2 U y M y w z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N 0 I F B y a W N l I F R l b X A s M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u a X N o L D M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d H M s M z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l 0 c 0 5 v d G V z L D M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d H N S Z X R h a W w s M z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F R v c C w z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U m V h c i w z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X T U g s N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g s N D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E x a L D Q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M R U M s N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h Q Y X J 0 c y w 0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Z W R Q c m l j Z U x p c 3 Q s N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l J N L D Q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J S T V B h c n R z L D Q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N T y w 0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b W 9 Q Y X J 0 c y w 0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C U 0 c s N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U G F y d H M s N T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U G F y d H N Q c m l v c m l 0 e S w 1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F S F M s N T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I s N T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c s N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y d H N D c m 9 z c 1 J l Z i w 1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U E I s N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1 B C Y n l C U k 0 s N T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E N o Z i w 1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V U z k w L D Y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M b 2 c s N j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0 I s N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u d G l z L D Y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b n R p c 0 N h b m F k Y S w 2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R l c m F 0 d X J l L D Y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h b m F k Y S w 2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P Y n N v b G V 0 Z S w 2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Y X R l R G l z Y 2 9 u d G l u d W V k L D Y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w Z W N p Y W x P c m R l c i w 2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G 9 z Z U 9 1 d C w 3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a X N j b 3 V u d C B M a X N 0 L D c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s b 3 N l T 3 V 0 U H J p Y 2 U s N z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2 x k U G F y d E 5 v L D c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J l c G x h Y 2 V t Z W 5 0 U G F y d E 5 v L D c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V Q Q y w 3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9 k d W N 0 V G V 4 d C w 3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S C B T Z X J p Z X M s N z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U N T I F N l c m l l c y w 3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I Z W l n a H R B L D c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d p Z H R o Q i w 4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E Z X B 0 a E M s O D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S C w 4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d G 5 X L D g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N 0 b k Q s O D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3 R u Q 2 9 t b W V u d C w 4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R d H k s O D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U 3 R h Y 2 s s O D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V y w 4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Y W x s Z X R E L D g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h b G x l d E g s O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G F s b G V 0 Q 2 9 t b W V u d C w 5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G c m F t a W 5 n I F d 4 S H h E L D k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p c m V C b 3 h E Z X B 0 a E l u L D k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T a X p l L D k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n R U b 3 B S Z W F y L D k 1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d s Y X N z V H l w Z S w 5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H b G F z c y B X e E g s O T d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m x v d 2 V y L D k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Z 2 h 0 L D k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p b m V y c y w x M D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R m F j Z V N 0 e W x l L D E w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Y 3 J l Z W 4 s M T A y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x v Z 1 N l d C w x M D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n V y b m V y V H l w Z S w x M D R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t b 3 R l Q 2 9 u d H J v b C w x M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m V x d W l y Z X M s M T A 2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B l c n N v b m F s V X N l Q W 1 0 L D E w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F t d C w x M D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2 Z U J 1 c m 5 F e H R y Y S w x M D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G l 2 Z U J 1 c m 5 E a X N 0 U 3 B p Z m Y x L D E x M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X Z l Q n V y b k R p c 3 R T c G l m Z j I s M T E x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2 p j V E V N U C w x M T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z d F R l b X A s M T E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l n b m l 0 a W 9 u L D E x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S Z X F F b G V j d H J p Y 2 l 0 e S w x M T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d E l u Y 2 x 1 Z G V k L D E x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N l c 3 N v c n k s M T E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0 e W x l L D E x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N Q V B M a X N 0 L D E x O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H c m F p b m d l c i w x M j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W N l L D E y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B Y 2 V Q T i w x M j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U H J v Z E N s Y X N z T E I s M T I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F w c G F y Z W w s M T I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Z l b m R v c i w x M j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9 z d E V z d C w x M j Z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m V u Z G 9 y U E 4 s M T I 3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V u Z X J H d W l k Z S w x M j h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U Z V R S w x M j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Q 2 F 0 Z W d v c n k s M T M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I E h U U y w x M z F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U H J l Z k N y a X R l c m l v b i w x M z J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T m V 0 Q 2 9 z d C w x M z N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k F G V E E g Q 2 9 1 b n R y e U N v Z G U s M T M 0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5 B R l R B I F B y b 2 R 1 Y 2 V y L D E z N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O Q U Z U Q U 1 1 b H R p Q 2 9 1 b n R y a W V z L D E z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M a W 5 l T W F 0 c m l 4 L D E z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D b 2 5 2 Z X J z a W 9 u S 2 l 0 L D E z O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c m l j Z V J l d m l l d y w x M z l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T W F 4 R G V z Y z E s M T Q w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1 h e E R l c 2 M y L D E 0 M X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s x U X R 5 W V R E L D E 0 M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s x U X R 5 T F k s M T Q z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1 N l Y 3 R p b 2 5 M d m w y L D E 0 N H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T Z W N 0 a W 9 u T H Z s M S w x N D V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V k Z M a X N 0 L D E 0 N n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W Z W 5 0 Z W R M a X N 0 L D E 0 N 3 0 m c X V v d D s s J n F 1 b 3 Q 7 U 2 V y d m V y L k R h d G F i Y X N l X F w v M i 9 G a W x l L 2 g 6 X F x c X G R h d G F i Y X N l c 1 x c X F x l b X B p c m U g d G F i b G V z X F x c X G V t c G l y Z X R h Y m x l c y 5 h Y 2 N k Y i 8 v U H J p Y 2 V M a X N 0 Q W x s L n t Q T k 5 v d G V z S W 5 0 Z X J u Y W w s M T Q 4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Z s Y W c s M T Q 5 f S Z x d W 9 0 O y w m c X V v d D t T Z X J 2 Z X I u R G F 0 Y W J h c 2 V c X C 8 y L 0 Z p b G U v a D p c X F x c Z G F 0 Y W J h c 2 V z X F x c X G V t c G l y Z S B 0 Y W J s Z X N c X F x c Z W 1 w a X J l d G F i b G V z L m F j Y 2 R i L y 9 Q c m l j Z U x p c 3 R B b G w u e 0 h Q Q k F D Y X R O b y w x N T B 9 J n F 1 b 3 Q 7 L C Z x d W 9 0 O 1 N l c n Z l c i 5 E Y X R h Y m F z Z V x c L z I v R m l s Z S 9 o O l x c X F x k Y X R h Y m F z Z X N c X F x c Z W 1 w a X J l I H R h Y m x l c 1 x c X F x l b X B p c m V 0 Y W J s Z X M u Y W N j Z G I v L 1 B y a W N l T G l z d E F s b C 5 7 S F B C Q V R y Y W R N b 2 Q s M T U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H J p Y 2 V M a X N 0 Q W x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9 Q c m l j Z U x p c 3 R B b G w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y a W N l T G l z d E F s b C 9 U c m l t b W V k J T I w V G V 4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R y a W 1 t Z W Q l M j B U Z X h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p Y 2 V M a X N 0 Q W x s L 1 J l b W 9 2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g A R J x I A B Q I c c 2 J w B l 0 / p A A A A A A I A A A A A A A N m A A D A A A A A E A A A A E r l v r 6 U z p A 9 i b q e 7 u u 8 t l Q A A A A A B I A A A K A A A A A Q A A A A e T l / l q B M y C d 3 w a q u V D M V S F A A A A A M p M n h Y u x 8 G H n j I D j / E V h J k 7 a K e P A t X y a b 3 h 9 S C B u b B A m P J O / i B A F B s G h 3 5 M K B U e S Y H I n Z a 6 H t 6 k B / t A f C G + y o H q u 8 9 g 7 3 G t r 0 S 0 2 e O W 9 Z a h Q A A A A 5 Q I / E V / 1 0 x K Z O e C N N W d Y l X 6 I g c Q = = < / D a t a M a s h u p > 
</file>

<file path=customXml/itemProps1.xml><?xml version="1.0" encoding="utf-8"?>
<ds:datastoreItem xmlns:ds="http://schemas.openxmlformats.org/officeDocument/2006/customXml" ds:itemID="{15CBA6C8-2BD2-418E-970B-4860633090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List Data</vt:lpstr>
      <vt:lpstr>WB Stoves</vt:lpstr>
      <vt:lpstr>'WB Stoves'!Print_Area</vt:lpstr>
    </vt:vector>
  </TitlesOfParts>
  <Company>ECS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Cleveland</dc:creator>
  <cp:lastModifiedBy>Ben Newby</cp:lastModifiedBy>
  <cp:lastPrinted>2026-01-27T14:16:22Z</cp:lastPrinted>
  <dcterms:created xsi:type="dcterms:W3CDTF">2019-06-07T16:31:12Z</dcterms:created>
  <dcterms:modified xsi:type="dcterms:W3CDTF">2026-02-12T16:08:25Z</dcterms:modified>
</cp:coreProperties>
</file>