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001-MARKETING\04 - VENDOR DETAILS\GRAYSEN WOODS\OUTDOOR ORDER FORMS\"/>
    </mc:Choice>
  </mc:AlternateContent>
  <xr:revisionPtr revIDLastSave="0" documentId="13_ncr:1_{38DEE960-ACE2-46D6-9EC1-AA262A9A7925}" xr6:coauthVersionLast="47" xr6:coauthVersionMax="47" xr10:uidLastSave="{00000000-0000-0000-0000-000000000000}"/>
  <bookViews>
    <workbookView xWindow="6255" yWindow="510" windowWidth="19605" windowHeight="14640" tabRatio="766" xr2:uid="{00000000-000D-0000-FFFF-FFFF00000000}"/>
  </bookViews>
  <sheets>
    <sheet name="Fireplace Custom" sheetId="3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3" l="1"/>
  <c r="B64" i="3"/>
  <c r="K64" i="3" s="1"/>
  <c r="B55" i="3"/>
  <c r="K55" i="3" s="1"/>
  <c r="K65" i="3" l="1"/>
  <c r="B65" i="3" s="1"/>
  <c r="K56" i="3"/>
  <c r="B56" i="3" s="1"/>
  <c r="K46" i="3" l="1"/>
  <c r="K47" i="3" l="1"/>
  <c r="B47" i="3" s="1"/>
  <c r="B75" i="3"/>
  <c r="B76" i="3" l="1"/>
  <c r="B77" i="3" s="1"/>
</calcChain>
</file>

<file path=xl/sharedStrings.xml><?xml version="1.0" encoding="utf-8"?>
<sst xmlns="http://schemas.openxmlformats.org/spreadsheetml/2006/main" count="78" uniqueCount="48">
  <si>
    <t>Order form must be include with order, please send drawing with completed order form.</t>
  </si>
  <si>
    <t>Dealer Name</t>
  </si>
  <si>
    <t>Contact</t>
  </si>
  <si>
    <t>Date</t>
  </si>
  <si>
    <t>Address</t>
  </si>
  <si>
    <t>City</t>
  </si>
  <si>
    <t>State</t>
  </si>
  <si>
    <t>Zip</t>
  </si>
  <si>
    <t>Phone</t>
  </si>
  <si>
    <t>Email</t>
  </si>
  <si>
    <t>Job Name</t>
  </si>
  <si>
    <t>PO#</t>
  </si>
  <si>
    <t>REQUIRED INFORMATION</t>
  </si>
  <si>
    <t>CFT</t>
  </si>
  <si>
    <t>Cost</t>
  </si>
  <si>
    <t>Input</t>
  </si>
  <si>
    <t>Formula</t>
  </si>
  <si>
    <t>Burner Total</t>
  </si>
  <si>
    <t>GRAND TOTAL</t>
  </si>
  <si>
    <r>
      <t xml:space="preserve">Width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</si>
  <si>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Depth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</si>
  <si>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Height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</si>
  <si>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Make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</si>
  <si>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Model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</si>
  <si>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Retail Total </t>
    </r>
    <r>
      <rPr>
        <i/>
        <sz val="12"/>
        <color theme="1"/>
        <rFont val="Calibri"/>
        <family val="2"/>
        <scheme val="minor"/>
      </rPr>
      <t>(Enter)</t>
    </r>
  </si>
  <si>
    <r>
      <t xml:space="preserve">CAD Drawing incurs a </t>
    </r>
    <r>
      <rPr>
        <sz val="10"/>
        <rFont val="Calibri"/>
        <family val="2"/>
        <scheme val="minor"/>
      </rPr>
      <t>$75 fee</t>
    </r>
    <r>
      <rPr>
        <sz val="10"/>
        <color theme="1"/>
        <rFont val="Calibri"/>
        <family val="2"/>
        <scheme val="minor"/>
      </rPr>
      <t xml:space="preserve"> if order is not completed in 30 days</t>
    </r>
  </si>
  <si>
    <r>
      <t xml:space="preserve">CAD fee includes 3 revisions at No Charge. Additional revisions are </t>
    </r>
    <r>
      <rPr>
        <sz val="10"/>
        <rFont val="Calibri"/>
        <family val="2"/>
        <scheme val="minor"/>
      </rPr>
      <t>$75 each.</t>
    </r>
  </si>
  <si>
    <t>section at the bottom of this form</t>
  </si>
  <si>
    <t>Fireplace Total</t>
  </si>
  <si>
    <t>Custom Fireplace - CHASE</t>
  </si>
  <si>
    <t>FIREPLACE FOOTPRINT &amp; COST (Chase, Cabinet and/or Base)</t>
  </si>
  <si>
    <t>0-45</t>
  </si>
  <si>
    <t>46-60</t>
  </si>
  <si>
    <t>61-75</t>
  </si>
  <si>
    <t>76-90</t>
  </si>
  <si>
    <t>91+</t>
  </si>
  <si>
    <r>
      <t xml:space="preserve">Retail </t>
    </r>
    <r>
      <rPr>
        <i/>
        <sz val="12"/>
        <color theme="1"/>
        <rFont val="Calibri"/>
        <family val="2"/>
        <scheme val="minor"/>
      </rPr>
      <t>(Chase Only)</t>
    </r>
  </si>
  <si>
    <t>Fireplace Order Form</t>
  </si>
  <si>
    <t>Custom Fireplace - CABINET</t>
  </si>
  <si>
    <t>Custom Fireplace - BASE</t>
  </si>
  <si>
    <r>
      <t xml:space="preserve">Retail </t>
    </r>
    <r>
      <rPr>
        <i/>
        <sz val="12"/>
        <color theme="1"/>
        <rFont val="Calibri"/>
        <family val="2"/>
        <scheme val="minor"/>
      </rPr>
      <t>(Cabinet Only)</t>
    </r>
  </si>
  <si>
    <r>
      <t xml:space="preserve">Retail </t>
    </r>
    <r>
      <rPr>
        <i/>
        <sz val="12"/>
        <color theme="1"/>
        <rFont val="Calibri"/>
        <family val="2"/>
        <scheme val="minor"/>
      </rPr>
      <t>(Base Only)</t>
    </r>
  </si>
  <si>
    <t>Fireplace Frame Components are priced per Cubic Foot (CFT)</t>
  </si>
  <si>
    <t>FIREPLACE COMPONENTS GRAND TOTALS</t>
  </si>
  <si>
    <t>FIREPLACE INFORMATION</t>
  </si>
  <si>
    <t>All Fireplaces come with 2 vents installed. If more vents are desired please indicate in the "Notes"</t>
  </si>
  <si>
    <t>(0-45CFT = $82) (46-60CFT = $79) (61-75CFT = $76) (76-90CFT = $70) (91CFT and up = $62)</t>
  </si>
  <si>
    <t>Effective 11/4/2025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</si>
</sst>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3" fillId="0" borderId="17" xfId="0" applyFont="1" applyBorder="1" applyProtection="1">
      <protection locked="0"/>
    </xf>
    <xf numFmtId="0" fontId="8" fillId="0" borderId="0" xfId="0" applyFont="1" applyProtection="1"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0" fillId="0" borderId="0" xfId="0" applyFont="1" applyProtection="1">
      <protection locked="0"/>
    </xf>
    <xf numFmtId="0" fontId="3" fillId="6" borderId="17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5" fillId="3" borderId="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5" fillId="3" borderId="10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3" fillId="0" borderId="0" xfId="0" applyFont="1" applyProtection="1">
      <protection locked="0"/>
    </xf>
    <xf numFmtId="44" fontId="3" fillId="0" borderId="0" xfId="0" applyNumberFormat="1" applyFont="1" applyProtection="1">
      <protection locked="0"/>
    </xf>
    <xf numFmtId="2" fontId="3" fillId="5" borderId="17" xfId="0" applyNumberFormat="1" applyFont="1" applyFill="1" applyBorder="1"/>
    <xf numFmtId="44" fontId="3" fillId="5" borderId="17" xfId="0" applyNumberFormat="1" applyFont="1" applyFill="1" applyBorder="1"/>
    <xf numFmtId="44" fontId="11" fillId="5" borderId="17" xfId="0" applyNumberFormat="1" applyFont="1" applyFill="1" applyBorder="1" applyAlignment="1">
      <alignment horizontal="right"/>
    </xf>
    <xf numFmtId="44" fontId="11" fillId="6" borderId="17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7" xfId="0" applyBorder="1"/>
    <xf numFmtId="0" fontId="0" fillId="0" borderId="23" xfId="0" applyBorder="1"/>
    <xf numFmtId="2" fontId="0" fillId="0" borderId="21" xfId="0" applyNumberFormat="1" applyBorder="1"/>
    <xf numFmtId="0" fontId="7" fillId="0" borderId="0" xfId="0" applyFont="1" applyAlignment="1">
      <alignment horizontal="center"/>
    </xf>
    <xf numFmtId="0" fontId="5" fillId="0" borderId="0" xfId="0" applyFont="1"/>
    <xf numFmtId="0" fontId="7" fillId="4" borderId="0" xfId="0" applyFont="1" applyFill="1" applyAlignment="1" applyProtection="1">
      <alignment horizontal="center"/>
      <protection locked="0"/>
    </xf>
    <xf numFmtId="0" fontId="12" fillId="6" borderId="0" xfId="0" applyFont="1" applyFill="1" applyAlignment="1" applyProtection="1">
      <alignment horizontal="center"/>
      <protection locked="0"/>
    </xf>
    <xf numFmtId="44" fontId="6" fillId="4" borderId="16" xfId="0" applyNumberFormat="1" applyFont="1" applyFill="1" applyBorder="1" applyProtection="1">
      <protection locked="0"/>
    </xf>
    <xf numFmtId="44" fontId="6" fillId="4" borderId="9" xfId="0" applyNumberFormat="1" applyFont="1" applyFill="1" applyBorder="1" applyProtection="1">
      <protection locked="0"/>
    </xf>
    <xf numFmtId="44" fontId="6" fillId="4" borderId="18" xfId="0" applyNumberFormat="1" applyFont="1" applyFill="1" applyBorder="1" applyProtection="1">
      <protection locked="0"/>
    </xf>
    <xf numFmtId="0" fontId="6" fillId="4" borderId="16" xfId="0" applyFont="1" applyFill="1" applyBorder="1" applyProtection="1">
      <protection locked="0"/>
    </xf>
    <xf numFmtId="0" fontId="6" fillId="4" borderId="9" xfId="0" applyFont="1" applyFill="1" applyBorder="1" applyProtection="1">
      <protection locked="0"/>
    </xf>
    <xf numFmtId="0" fontId="6" fillId="4" borderId="18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66674</xdr:rowOff>
    </xdr:from>
    <xdr:to>
      <xdr:col>2</xdr:col>
      <xdr:colOff>49551</xdr:colOff>
      <xdr:row>2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4"/>
          <a:ext cx="226887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workbookViewId="0">
      <selection activeCell="A6" sqref="A6"/>
    </sheetView>
  </sheetViews>
  <sheetFormatPr defaultRowHeight="15" x14ac:dyDescent="0.25"/>
  <cols>
    <col min="1" max="1" width="20.140625" style="1" customWidth="1"/>
    <col min="2" max="2" width="13.28515625" style="1" customWidth="1"/>
    <col min="3" max="9" width="9.140625" style="1"/>
    <col min="10" max="10" width="9.140625" hidden="1" customWidth="1"/>
    <col min="11" max="11" width="10.42578125" hidden="1" customWidth="1"/>
    <col min="12" max="15" width="9.140625" hidden="1" customWidth="1"/>
    <col min="16" max="16384" width="9.140625" style="1"/>
  </cols>
  <sheetData>
    <row r="1" spans="1:11" x14ac:dyDescent="0.25">
      <c r="D1" s="13"/>
    </row>
    <row r="2" spans="1:11" x14ac:dyDescent="0.25">
      <c r="D2" s="13"/>
    </row>
    <row r="3" spans="1:11" x14ac:dyDescent="0.25">
      <c r="D3" s="13"/>
    </row>
    <row r="4" spans="1:11" x14ac:dyDescent="0.25">
      <c r="D4" s="13"/>
    </row>
    <row r="5" spans="1:11" ht="21" x14ac:dyDescent="0.35">
      <c r="A5" s="14" t="s">
        <v>37</v>
      </c>
      <c r="D5" s="13"/>
    </row>
    <row r="6" spans="1:11" x14ac:dyDescent="0.25">
      <c r="A6" s="1" t="s">
        <v>47</v>
      </c>
      <c r="D6" s="13"/>
    </row>
    <row r="7" spans="1:11" x14ac:dyDescent="0.25">
      <c r="A7" s="13" t="s">
        <v>0</v>
      </c>
      <c r="D7" s="13"/>
    </row>
    <row r="8" spans="1:11" x14ac:dyDescent="0.25">
      <c r="A8" s="13" t="s">
        <v>25</v>
      </c>
      <c r="D8" s="13"/>
    </row>
    <row r="9" spans="1:11" x14ac:dyDescent="0.25">
      <c r="A9" s="13" t="s">
        <v>26</v>
      </c>
      <c r="D9" s="13"/>
    </row>
    <row r="10" spans="1:11" x14ac:dyDescent="0.25">
      <c r="A10" s="13" t="s">
        <v>45</v>
      </c>
      <c r="D10" s="13"/>
    </row>
    <row r="11" spans="1:11" x14ac:dyDescent="0.25">
      <c r="A11" s="13" t="s">
        <v>27</v>
      </c>
      <c r="D11" s="13"/>
    </row>
    <row r="12" spans="1:11" x14ac:dyDescent="0.25">
      <c r="D12" s="13"/>
    </row>
    <row r="13" spans="1:11" ht="21" x14ac:dyDescent="0.35">
      <c r="A13" s="55" t="s">
        <v>12</v>
      </c>
      <c r="B13" s="55"/>
      <c r="C13" s="55"/>
      <c r="D13" s="55"/>
      <c r="E13" s="55"/>
      <c r="F13" s="55"/>
      <c r="G13" s="55"/>
      <c r="H13" s="55"/>
      <c r="I13" s="55"/>
      <c r="J13" s="53"/>
      <c r="K13" s="53"/>
    </row>
    <row r="14" spans="1:11" ht="15.75" thickBot="1" x14ac:dyDescent="0.3"/>
    <row r="15" spans="1:11" ht="24" customHeight="1" x14ac:dyDescent="0.25">
      <c r="A15" s="15" t="s">
        <v>3</v>
      </c>
      <c r="B15" s="16"/>
      <c r="C15" s="16"/>
      <c r="D15" s="17"/>
      <c r="E15" s="17"/>
      <c r="F15" s="17"/>
      <c r="G15" s="17"/>
      <c r="H15" s="17"/>
      <c r="I15" s="18"/>
      <c r="J15" s="54"/>
      <c r="K15" s="54"/>
    </row>
    <row r="16" spans="1:11" ht="24" customHeight="1" x14ac:dyDescent="0.25">
      <c r="A16" s="19" t="s">
        <v>1</v>
      </c>
      <c r="B16" s="20"/>
      <c r="C16" s="20"/>
      <c r="D16" s="20"/>
      <c r="E16" s="20"/>
      <c r="F16" s="20"/>
      <c r="G16" s="20"/>
      <c r="H16" s="20"/>
      <c r="I16" s="21"/>
      <c r="J16" s="54"/>
      <c r="K16" s="54"/>
    </row>
    <row r="17" spans="1:11" ht="24" customHeight="1" x14ac:dyDescent="0.25">
      <c r="A17" s="22" t="s">
        <v>2</v>
      </c>
      <c r="B17" s="23"/>
      <c r="C17" s="23"/>
      <c r="D17" s="23"/>
      <c r="E17" s="23"/>
      <c r="F17" s="23"/>
      <c r="G17" s="23"/>
      <c r="H17" s="23"/>
      <c r="I17" s="24"/>
      <c r="J17" s="54"/>
      <c r="K17" s="54"/>
    </row>
    <row r="18" spans="1:11" ht="24" customHeight="1" x14ac:dyDescent="0.25">
      <c r="A18" s="25" t="s">
        <v>8</v>
      </c>
      <c r="B18" s="26"/>
      <c r="C18" s="26"/>
      <c r="D18" s="26"/>
      <c r="E18" s="26"/>
      <c r="F18" s="26"/>
      <c r="G18" s="27"/>
      <c r="H18" s="27"/>
      <c r="I18" s="28"/>
      <c r="J18" s="54"/>
      <c r="K18" s="54"/>
    </row>
    <row r="19" spans="1:11" ht="24" customHeight="1" x14ac:dyDescent="0.25">
      <c r="A19" s="29" t="s">
        <v>9</v>
      </c>
      <c r="B19" s="30"/>
      <c r="C19" s="30"/>
      <c r="D19" s="30"/>
      <c r="E19" s="30"/>
      <c r="F19" s="30"/>
      <c r="G19" s="30"/>
      <c r="H19" s="30"/>
      <c r="I19" s="31"/>
      <c r="J19" s="54"/>
      <c r="K19" s="54"/>
    </row>
    <row r="20" spans="1:11" ht="24" customHeight="1" x14ac:dyDescent="0.25">
      <c r="A20" s="25" t="s">
        <v>4</v>
      </c>
      <c r="B20" s="26"/>
      <c r="C20" s="26"/>
      <c r="D20" s="26"/>
      <c r="E20" s="26"/>
      <c r="F20" s="26"/>
      <c r="G20" s="26"/>
      <c r="H20" s="26"/>
      <c r="I20" s="32"/>
      <c r="J20" s="54"/>
      <c r="K20" s="54"/>
    </row>
    <row r="21" spans="1:11" ht="24" customHeight="1" x14ac:dyDescent="0.25">
      <c r="A21" s="22" t="s">
        <v>5</v>
      </c>
      <c r="B21" s="23"/>
      <c r="C21" s="23"/>
      <c r="D21" s="23"/>
      <c r="E21" s="23"/>
      <c r="F21" s="23"/>
      <c r="G21" s="23"/>
      <c r="H21" s="23"/>
      <c r="I21" s="33"/>
      <c r="J21" s="54"/>
      <c r="K21" s="54"/>
    </row>
    <row r="22" spans="1:11" ht="24" customHeight="1" x14ac:dyDescent="0.25">
      <c r="A22" s="25" t="s">
        <v>6</v>
      </c>
      <c r="B22" s="26"/>
      <c r="C22" s="26"/>
      <c r="D22" s="27"/>
      <c r="E22" s="27"/>
      <c r="F22" s="27"/>
      <c r="G22" s="27"/>
      <c r="H22" s="27"/>
      <c r="I22" s="28"/>
      <c r="J22" s="54"/>
      <c r="K22" s="54"/>
    </row>
    <row r="23" spans="1:11" ht="24" customHeight="1" x14ac:dyDescent="0.25">
      <c r="A23" s="22" t="s">
        <v>7</v>
      </c>
      <c r="B23" s="34"/>
      <c r="C23" s="23"/>
      <c r="D23" s="30"/>
      <c r="E23" s="35"/>
      <c r="F23" s="35"/>
      <c r="G23" s="35"/>
      <c r="H23" s="35"/>
      <c r="I23" s="33"/>
      <c r="J23" s="54"/>
      <c r="K23" s="54"/>
    </row>
    <row r="24" spans="1:11" ht="24" customHeight="1" x14ac:dyDescent="0.25">
      <c r="A24" s="19" t="s">
        <v>10</v>
      </c>
      <c r="B24" s="20"/>
      <c r="C24" s="20"/>
      <c r="D24" s="20"/>
      <c r="E24" s="20"/>
      <c r="F24" s="20"/>
      <c r="G24" s="20"/>
      <c r="H24" s="20"/>
      <c r="I24" s="21"/>
      <c r="J24" s="54"/>
      <c r="K24" s="54"/>
    </row>
    <row r="25" spans="1:11" ht="24" customHeight="1" thickBot="1" x14ac:dyDescent="0.3">
      <c r="A25" s="36" t="s">
        <v>11</v>
      </c>
      <c r="B25" s="37"/>
      <c r="C25" s="37"/>
      <c r="D25" s="37"/>
      <c r="E25" s="37"/>
      <c r="F25" s="37"/>
      <c r="G25" s="37"/>
      <c r="H25" s="38"/>
      <c r="I25" s="39"/>
      <c r="J25" s="54"/>
      <c r="K25" s="54"/>
    </row>
    <row r="29" spans="1:11" ht="21" x14ac:dyDescent="0.35">
      <c r="A29" s="55" t="s">
        <v>44</v>
      </c>
      <c r="B29" s="55"/>
      <c r="C29" s="55"/>
      <c r="D29" s="55"/>
      <c r="E29" s="55"/>
      <c r="F29" s="55"/>
      <c r="G29" s="55"/>
      <c r="H29" s="55"/>
      <c r="I29" s="55"/>
    </row>
    <row r="31" spans="1:11" ht="15.75" x14ac:dyDescent="0.25">
      <c r="A31" s="2" t="s">
        <v>22</v>
      </c>
      <c r="B31" s="60"/>
      <c r="C31" s="61"/>
      <c r="D31" s="62"/>
    </row>
    <row r="32" spans="1:11" ht="15.75" x14ac:dyDescent="0.25">
      <c r="A32" s="2" t="s">
        <v>23</v>
      </c>
      <c r="B32" s="60"/>
      <c r="C32" s="61"/>
      <c r="D32" s="62"/>
    </row>
    <row r="33" spans="1:15" ht="15.75" x14ac:dyDescent="0.25">
      <c r="A33" s="2" t="s">
        <v>19</v>
      </c>
      <c r="B33" s="60"/>
      <c r="C33" s="61"/>
      <c r="D33" s="62"/>
    </row>
    <row r="34" spans="1:15" ht="15.75" x14ac:dyDescent="0.25">
      <c r="A34" s="2" t="s">
        <v>20</v>
      </c>
      <c r="B34" s="60"/>
      <c r="C34" s="61"/>
      <c r="D34" s="62"/>
    </row>
    <row r="35" spans="1:15" ht="15.75" x14ac:dyDescent="0.25">
      <c r="A35" s="2" t="s">
        <v>21</v>
      </c>
      <c r="B35" s="60"/>
      <c r="C35" s="61"/>
      <c r="D35" s="62"/>
    </row>
    <row r="36" spans="1:15" ht="15.75" x14ac:dyDescent="0.25">
      <c r="A36" s="2" t="s">
        <v>24</v>
      </c>
      <c r="B36" s="57"/>
      <c r="C36" s="58"/>
      <c r="D36" s="59"/>
    </row>
    <row r="39" spans="1:15" ht="21" x14ac:dyDescent="0.35">
      <c r="A39" s="55" t="s">
        <v>30</v>
      </c>
      <c r="B39" s="55"/>
      <c r="C39" s="55"/>
      <c r="D39" s="55"/>
      <c r="E39" s="55"/>
      <c r="F39" s="55"/>
      <c r="G39" s="55"/>
      <c r="H39" s="55"/>
      <c r="I39" s="55"/>
    </row>
    <row r="41" spans="1:15" ht="18.75" x14ac:dyDescent="0.3">
      <c r="A41" s="3" t="s">
        <v>29</v>
      </c>
    </row>
    <row r="42" spans="1:15" x14ac:dyDescent="0.25">
      <c r="J42" s="46" t="s">
        <v>14</v>
      </c>
      <c r="K42" s="47">
        <v>82</v>
      </c>
      <c r="L42" s="47">
        <v>79</v>
      </c>
      <c r="M42" s="47">
        <v>76</v>
      </c>
      <c r="N42" s="47">
        <v>70</v>
      </c>
      <c r="O42" s="48">
        <v>62</v>
      </c>
    </row>
    <row r="43" spans="1:15" ht="15.75" x14ac:dyDescent="0.25">
      <c r="A43" s="2" t="s">
        <v>19</v>
      </c>
      <c r="B43" s="4"/>
      <c r="J43" s="49" t="s">
        <v>13</v>
      </c>
      <c r="K43" s="50" t="s">
        <v>31</v>
      </c>
      <c r="L43" s="50" t="s">
        <v>32</v>
      </c>
      <c r="M43" s="50" t="s">
        <v>33</v>
      </c>
      <c r="N43" s="50" t="s">
        <v>34</v>
      </c>
      <c r="O43" s="51" t="s">
        <v>35</v>
      </c>
    </row>
    <row r="44" spans="1:15" ht="15.75" x14ac:dyDescent="0.25">
      <c r="A44" s="2" t="s">
        <v>20</v>
      </c>
      <c r="B44" s="4"/>
    </row>
    <row r="45" spans="1:15" ht="15.75" x14ac:dyDescent="0.25">
      <c r="A45" s="2" t="s">
        <v>21</v>
      </c>
      <c r="B45" s="4"/>
    </row>
    <row r="46" spans="1:15" ht="15.75" x14ac:dyDescent="0.25">
      <c r="A46" s="2" t="s">
        <v>13</v>
      </c>
      <c r="B46" s="42">
        <f>SUM(B43*B44*B45/1728)</f>
        <v>0</v>
      </c>
      <c r="J46" s="46" t="s">
        <v>15</v>
      </c>
      <c r="K46" s="52">
        <f>B46</f>
        <v>0</v>
      </c>
    </row>
    <row r="47" spans="1:15" ht="15.75" x14ac:dyDescent="0.25">
      <c r="A47" s="2" t="s">
        <v>36</v>
      </c>
      <c r="B47" s="43">
        <f>SUM(K46*K47)</f>
        <v>0</v>
      </c>
      <c r="J47" s="49" t="s">
        <v>16</v>
      </c>
      <c r="K47" s="51">
        <f>IF(K46&lt;46,K42,IF(K46&lt;61,L42,IF(K46&lt;76,M42,IF(K46&lt;91,N42,O42))))</f>
        <v>82</v>
      </c>
    </row>
    <row r="50" spans="1:15" ht="18.75" x14ac:dyDescent="0.3">
      <c r="A50" s="3" t="s">
        <v>38</v>
      </c>
    </row>
    <row r="51" spans="1:15" x14ac:dyDescent="0.25">
      <c r="J51" s="46" t="s">
        <v>14</v>
      </c>
      <c r="K51" s="47">
        <v>82</v>
      </c>
      <c r="L51" s="47">
        <v>79</v>
      </c>
      <c r="M51" s="47">
        <v>76</v>
      </c>
      <c r="N51" s="47">
        <v>70</v>
      </c>
      <c r="O51" s="48">
        <v>62</v>
      </c>
    </row>
    <row r="52" spans="1:15" ht="15.75" x14ac:dyDescent="0.25">
      <c r="A52" s="2" t="s">
        <v>19</v>
      </c>
      <c r="B52" s="4"/>
      <c r="J52" s="49" t="s">
        <v>13</v>
      </c>
      <c r="K52" s="50" t="s">
        <v>31</v>
      </c>
      <c r="L52" s="50" t="s">
        <v>32</v>
      </c>
      <c r="M52" s="50" t="s">
        <v>33</v>
      </c>
      <c r="N52" s="50" t="s">
        <v>34</v>
      </c>
      <c r="O52" s="51" t="s">
        <v>35</v>
      </c>
    </row>
    <row r="53" spans="1:15" ht="15.75" x14ac:dyDescent="0.25">
      <c r="A53" s="2" t="s">
        <v>20</v>
      </c>
      <c r="B53" s="4"/>
    </row>
    <row r="54" spans="1:15" ht="15.75" x14ac:dyDescent="0.25">
      <c r="A54" s="2" t="s">
        <v>21</v>
      </c>
      <c r="B54" s="4"/>
    </row>
    <row r="55" spans="1:15" ht="15.75" x14ac:dyDescent="0.25">
      <c r="A55" s="2" t="s">
        <v>13</v>
      </c>
      <c r="B55" s="42">
        <f>SUM(B52*B53*B54/1728)</f>
        <v>0</v>
      </c>
      <c r="J55" s="46" t="s">
        <v>15</v>
      </c>
      <c r="K55" s="52">
        <f>B55</f>
        <v>0</v>
      </c>
    </row>
    <row r="56" spans="1:15" ht="15.75" x14ac:dyDescent="0.25">
      <c r="A56" s="2" t="s">
        <v>40</v>
      </c>
      <c r="B56" s="43">
        <f>SUM(K55*K56)</f>
        <v>0</v>
      </c>
      <c r="J56" s="49" t="s">
        <v>16</v>
      </c>
      <c r="K56" s="51">
        <f>IF(K55&lt;46,K51,IF(K55&lt;61,L51,IF(K55&lt;76,M51,IF(K55&lt;91,N51,O51))))</f>
        <v>82</v>
      </c>
    </row>
    <row r="59" spans="1:15" ht="18.75" x14ac:dyDescent="0.3">
      <c r="A59" s="3" t="s">
        <v>39</v>
      </c>
    </row>
    <row r="60" spans="1:15" x14ac:dyDescent="0.25">
      <c r="J60" s="46" t="s">
        <v>14</v>
      </c>
      <c r="K60" s="47">
        <v>82</v>
      </c>
      <c r="L60" s="47">
        <v>79</v>
      </c>
      <c r="M60" s="47">
        <v>76</v>
      </c>
      <c r="N60" s="47">
        <v>70</v>
      </c>
      <c r="O60" s="48">
        <v>62</v>
      </c>
    </row>
    <row r="61" spans="1:15" ht="15.75" x14ac:dyDescent="0.25">
      <c r="A61" s="2" t="s">
        <v>19</v>
      </c>
      <c r="B61" s="4"/>
      <c r="J61" s="49" t="s">
        <v>13</v>
      </c>
      <c r="K61" s="50" t="s">
        <v>31</v>
      </c>
      <c r="L61" s="50" t="s">
        <v>32</v>
      </c>
      <c r="M61" s="50" t="s">
        <v>33</v>
      </c>
      <c r="N61" s="50" t="s">
        <v>34</v>
      </c>
      <c r="O61" s="51" t="s">
        <v>35</v>
      </c>
    </row>
    <row r="62" spans="1:15" ht="15.75" x14ac:dyDescent="0.25">
      <c r="A62" s="2" t="s">
        <v>20</v>
      </c>
      <c r="B62" s="4"/>
    </row>
    <row r="63" spans="1:15" ht="15.75" x14ac:dyDescent="0.25">
      <c r="A63" s="2" t="s">
        <v>21</v>
      </c>
      <c r="B63" s="4"/>
    </row>
    <row r="64" spans="1:15" ht="15.75" x14ac:dyDescent="0.25">
      <c r="A64" s="2" t="s">
        <v>13</v>
      </c>
      <c r="B64" s="42">
        <f>SUM(B61*B62*B63/1728)</f>
        <v>0</v>
      </c>
      <c r="J64" s="46" t="s">
        <v>15</v>
      </c>
      <c r="K64" s="52">
        <f>B64</f>
        <v>0</v>
      </c>
    </row>
    <row r="65" spans="1:11" ht="15.75" x14ac:dyDescent="0.25">
      <c r="A65" s="2" t="s">
        <v>41</v>
      </c>
      <c r="B65" s="43">
        <f>SUM(K64*K65)</f>
        <v>0</v>
      </c>
      <c r="J65" s="49" t="s">
        <v>16</v>
      </c>
      <c r="K65" s="51">
        <f>IF(K64&lt;46,K60,IF(K64&lt;61,L60,IF(K64&lt;76,M60,IF(K64&lt;91,N60,O60))))</f>
        <v>82</v>
      </c>
    </row>
    <row r="66" spans="1:11" ht="15.75" x14ac:dyDescent="0.25">
      <c r="A66" s="40"/>
      <c r="B66" s="41"/>
    </row>
    <row r="68" spans="1:11" x14ac:dyDescent="0.25">
      <c r="A68" s="5" t="s">
        <v>42</v>
      </c>
      <c r="B68" s="6"/>
      <c r="C68" s="6"/>
      <c r="D68" s="6"/>
      <c r="E68" s="6"/>
      <c r="F68" s="6"/>
      <c r="G68" s="6"/>
      <c r="H68" s="7"/>
    </row>
    <row r="69" spans="1:11" x14ac:dyDescent="0.25">
      <c r="A69" s="8" t="s">
        <v>46</v>
      </c>
      <c r="B69" s="9"/>
      <c r="C69" s="9"/>
      <c r="D69" s="9"/>
      <c r="E69" s="9"/>
      <c r="F69" s="9"/>
      <c r="G69" s="9"/>
      <c r="H69" s="10"/>
    </row>
    <row r="71" spans="1:11" x14ac:dyDescent="0.25">
      <c r="A71" s="11"/>
    </row>
    <row r="72" spans="1:11" ht="21" x14ac:dyDescent="0.35">
      <c r="A72" s="56" t="s">
        <v>43</v>
      </c>
      <c r="B72" s="56"/>
      <c r="C72" s="56"/>
      <c r="D72" s="56"/>
      <c r="E72" s="56"/>
      <c r="F72" s="56"/>
      <c r="G72" s="56"/>
      <c r="H72" s="56"/>
      <c r="I72" s="56"/>
    </row>
    <row r="75" spans="1:11" ht="15.75" x14ac:dyDescent="0.25">
      <c r="A75" s="2" t="s">
        <v>17</v>
      </c>
      <c r="B75" s="44">
        <f>B36</f>
        <v>0</v>
      </c>
    </row>
    <row r="76" spans="1:11" ht="15.75" x14ac:dyDescent="0.25">
      <c r="A76" s="2" t="s">
        <v>28</v>
      </c>
      <c r="B76" s="44">
        <f>SUM(B47+B56+B65)</f>
        <v>0</v>
      </c>
    </row>
    <row r="77" spans="1:11" ht="15.75" x14ac:dyDescent="0.25">
      <c r="A77" s="12" t="s">
        <v>18</v>
      </c>
      <c r="B77" s="45">
        <f>SUM(B75:B76)</f>
        <v>0</v>
      </c>
    </row>
  </sheetData>
  <sheetProtection algorithmName="SHA-512" hashValue="tIFRVdeFtyJy/Q7qpqzeOwCLkUB20LwuJlkXNQJu4UE/BGrmFaYqcHuFXEjTXJQXxnXghwME4TF/8z+ztoZn0g==" saltValue="iDHkacu2QrzYoEPI5xfrtQ==" spinCount="100000" sheet="1" objects="1" scenarios="1"/>
  <mergeCells count="10">
    <mergeCell ref="A13:I13"/>
    <mergeCell ref="A72:I72"/>
    <mergeCell ref="B36:D36"/>
    <mergeCell ref="A39:I39"/>
    <mergeCell ref="A29:I29"/>
    <mergeCell ref="B31:D31"/>
    <mergeCell ref="B32:D32"/>
    <mergeCell ref="B33:D33"/>
    <mergeCell ref="B34:D34"/>
    <mergeCell ref="B35:D3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Fireplace Custom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Newby</dc:creator>
  <cp:lastModifiedBy>Ben Newby</cp:lastModifiedBy>
  <cp:lastPrinted>2023-01-26T22:37:48Z</cp:lastPrinted>
  <dcterms:created xsi:type="dcterms:W3CDTF">2023-01-26T22:10:44Z</dcterms:created>
  <dcterms:modified xsi:type="dcterms:W3CDTF">2025-10-23T20:53:38Z</dcterms:modified>
</cp:coreProperties>
</file>